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firstSheet="11" activeTab="15"/>
  </bookViews>
  <sheets>
    <sheet name="1-1部门收支总体情况表" sheetId="1" r:id="rId1"/>
    <sheet name="1-2部门收入总体情况表" sheetId="2" r:id="rId2"/>
    <sheet name="1-3部门支出总体情况表" sheetId="3" r:id="rId3"/>
    <sheet name="2-1财政拨款收支总体情况表" sheetId="4" r:id="rId4"/>
    <sheet name="2-2一般公共预算支出情况表" sheetId="5" r:id="rId5"/>
    <sheet name="2-3一般公共预算支出情况表（政府经济分类）" sheetId="6" r:id="rId6"/>
    <sheet name="2-4一般公共预算支出情况表（部门经济分类）" sheetId="7" r:id="rId7"/>
    <sheet name="2-5一般公共预算基本支出情况表（部门经济分类）" sheetId="8" r:id="rId8"/>
    <sheet name="2-6一般公共预算项目支出情况表" sheetId="9" r:id="rId9"/>
    <sheet name="2-7一般公共预算“三公”经费支出情况表" sheetId="10" r:id="rId10"/>
    <sheet name="2-8政府性基金预算支出情况表" sheetId="11" r:id="rId11"/>
    <sheet name="2-9政府性基金预算项目支出情况表" sheetId="12" r:id="rId12"/>
    <sheet name="2-10机关运行经费情况表" sheetId="13" r:id="rId13"/>
    <sheet name="2-11政府采购表" sheetId="14" r:id="rId14"/>
    <sheet name="2-12国有资本经营预算收入表" sheetId="15" r:id="rId15"/>
    <sheet name="2-13国有资本经营预算支出表" sheetId="16" r:id="rId16"/>
  </sheets>
  <calcPr calcId="144525"/>
</workbook>
</file>

<file path=xl/sharedStrings.xml><?xml version="1.0" encoding="utf-8"?>
<sst xmlns="http://schemas.openxmlformats.org/spreadsheetml/2006/main" count="1152" uniqueCount="529">
  <si>
    <t>部门收支总体情况表</t>
  </si>
  <si>
    <t>部门名称：中国共产党延津县委员会</t>
  </si>
  <si>
    <t>单位：万元</t>
  </si>
  <si>
    <t>收  入</t>
  </si>
  <si>
    <t>支 出</t>
  </si>
  <si>
    <t>项目</t>
  </si>
  <si>
    <t>2019年预算</t>
  </si>
  <si>
    <t>2019预算</t>
  </si>
  <si>
    <t>合计</t>
  </si>
  <si>
    <t>一般公共预算</t>
  </si>
  <si>
    <t>政府性基金预算</t>
  </si>
  <si>
    <t>国有资本经营预算</t>
  </si>
  <si>
    <t>纳入财政专户管理收费</t>
  </si>
  <si>
    <t>单位其他收入</t>
  </si>
  <si>
    <t>一般公共预算结余</t>
  </si>
  <si>
    <t>政府性基金预算结余结转</t>
  </si>
  <si>
    <t>国有资本经营收益预算结余结转</t>
  </si>
  <si>
    <t>纳入财政专户管理收费结余结转</t>
  </si>
  <si>
    <t>单位其他结余结转</t>
  </si>
  <si>
    <t>一般公共预算拨款小计</t>
  </si>
  <si>
    <t>正常预算安排</t>
  </si>
  <si>
    <t>专项收入拨款</t>
  </si>
  <si>
    <t>其他非税收入</t>
  </si>
  <si>
    <t>一般债务收入</t>
  </si>
  <si>
    <t>统筹资金</t>
  </si>
  <si>
    <t>提前告知转移支付</t>
  </si>
  <si>
    <t>政府性基金预算小计</t>
  </si>
  <si>
    <t>政府性基金收入</t>
  </si>
  <si>
    <t>专项债务收入</t>
  </si>
  <si>
    <t>财政结余结转</t>
  </si>
  <si>
    <t>单位结余结转</t>
  </si>
  <si>
    <t>当年可支配收入</t>
  </si>
  <si>
    <t>一、基本支出</t>
  </si>
  <si>
    <t>一、公共财政预算拨款</t>
  </si>
  <si>
    <t>1、工资福利支出</t>
  </si>
  <si>
    <t xml:space="preserve">  1、正常预算拨款收入</t>
  </si>
  <si>
    <t>2、商品服务支出</t>
  </si>
  <si>
    <t xml:space="preserve">  2、专项收入</t>
  </si>
  <si>
    <t>3、对个人和家庭的补助</t>
  </si>
  <si>
    <t xml:space="preserve">  3、其他非税收入</t>
  </si>
  <si>
    <t>4、对企事业单位的补助支出</t>
  </si>
  <si>
    <t xml:space="preserve">  4、一般债务收入</t>
  </si>
  <si>
    <t>二、项目支出</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</si>
  <si>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</si>
  <si>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</si>
  <si>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</si>
  <si>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</si>
  <si>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</si>
  <si>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</si>
  <si>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</si>
  <si>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</si>
  <si>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</si>
  <si>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</si>
  <si>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本  年  收  入  合  计</t>
  </si>
  <si>
    <t>本  年  支　出  合  计</t>
  </si>
  <si>
    <t xml:space="preserve"> 上年结余结转</t>
  </si>
  <si>
    <t>一、一般公共预算结余结转</t>
  </si>
  <si>
    <t xml:space="preserve">   1、财政结余结转</t>
  </si>
  <si>
    <t xml:space="preserve">   2、单位结余结转</t>
  </si>
  <si>
    <t>二、政府性基金预算结余结转</t>
  </si>
  <si>
    <t>三、国有资本经营收益预算结余结转</t>
  </si>
  <si>
    <t>四、纳入财政专户管理收费结余结转</t>
  </si>
  <si>
    <t>　 1、财政结余结转</t>
  </si>
  <si>
    <t>五、单位其他结余结转</t>
  </si>
  <si>
    <t>收　入　总　计</t>
  </si>
  <si>
    <t>支   出   总   计</t>
  </si>
  <si>
    <t>部门收入总体情况表</t>
  </si>
  <si>
    <t>项     目</t>
  </si>
  <si>
    <t>金额</t>
  </si>
  <si>
    <t>总    计</t>
  </si>
  <si>
    <t>一、本年收入合计</t>
  </si>
  <si>
    <t>（一） 一般公共预算收入</t>
  </si>
  <si>
    <t xml:space="preserve">        1、正常预算拨款收入</t>
  </si>
  <si>
    <t xml:space="preserve">        2、专项收入</t>
  </si>
  <si>
    <t xml:space="preserve">        3、其他非税收入</t>
  </si>
  <si>
    <t xml:space="preserve">        4、一般债务收入</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</si>
  <si>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</si>
  <si>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</si>
  <si>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</si>
  <si>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</si>
  <si>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</si>
  <si>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</si>
  <si>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</si>
  <si>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</si>
  <si>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</si>
  <si>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</si>
  <si>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二、上年结余结转</t>
  </si>
  <si>
    <t xml:space="preserve">    （一）一般公共预算结余结转</t>
  </si>
  <si>
    <t xml:space="preserve">     1、财政结余结转</t>
  </si>
  <si>
    <t xml:space="preserve">     2、单位结余结转</t>
  </si>
  <si>
    <t xml:space="preserve">    （二）政府性基金预算结余结转</t>
  </si>
  <si>
    <t xml:space="preserve">   （三）纳入财政专户管理收费结余结转</t>
  </si>
  <si>
    <t xml:space="preserve">   （四）单位其他结余结转</t>
  </si>
  <si>
    <t>部门支出总体情况表</t>
  </si>
  <si>
    <t>科目编码</t>
  </si>
  <si>
    <t>部门代码</t>
  </si>
  <si>
    <t>部门名称</t>
  </si>
  <si>
    <t>科目名称</t>
  </si>
  <si>
    <t>总计</t>
  </si>
  <si>
    <t>基本支出</t>
  </si>
  <si>
    <t>项目支出</t>
  </si>
  <si>
    <t>类</t>
  </si>
  <si>
    <t>款</t>
  </si>
  <si>
    <t>项</t>
  </si>
  <si>
    <t>工资福利支出</t>
  </si>
  <si>
    <t>商品服务支出</t>
  </si>
  <si>
    <t>对个人和家庭的补助</t>
  </si>
  <si>
    <t>运转类</t>
  </si>
  <si>
    <t>专项资金类</t>
  </si>
  <si>
    <t>投资类</t>
  </si>
  <si>
    <t>其他</t>
  </si>
  <si>
    <t>中国共产党延津县委员会小计</t>
  </si>
  <si>
    <t>201</t>
  </si>
  <si>
    <t>31</t>
  </si>
  <si>
    <t>01</t>
  </si>
  <si>
    <t>101020</t>
  </si>
  <si>
    <t>中国共产党延津县委员会</t>
  </si>
  <si>
    <t>2013101  行政运行</t>
  </si>
  <si>
    <t>02</t>
  </si>
  <si>
    <t>2013102  一般行政管理事务</t>
  </si>
  <si>
    <t>208</t>
  </si>
  <si>
    <t>05</t>
  </si>
  <si>
    <t>2080505  机关事业单位基本养老保险缴费支出</t>
  </si>
  <si>
    <t>99</t>
  </si>
  <si>
    <t>2089901  其他社会保障和就业支出</t>
  </si>
  <si>
    <t>210</t>
  </si>
  <si>
    <t>11</t>
  </si>
  <si>
    <t>2101101  行政单位医疗</t>
  </si>
  <si>
    <t>部门财政拨款收支总体情况表</t>
  </si>
  <si>
    <t>一、一般公共预算（含财政结余）</t>
  </si>
  <si>
    <t>402.41</t>
  </si>
  <si>
    <t>一、一般公共服务</t>
  </si>
  <si>
    <t>二、政府性基金预算（含财政结余）</t>
  </si>
  <si>
    <t>二、外交</t>
  </si>
  <si>
    <t>三、国防</t>
  </si>
  <si>
    <t>四、公共安全</t>
  </si>
  <si>
    <t>五、教育</t>
  </si>
  <si>
    <t>六、科学技术</t>
  </si>
  <si>
    <t>七、文化体育与传媒</t>
  </si>
  <si>
    <t>八、社会保障和就业</t>
  </si>
  <si>
    <t>九、社会保险基金支出</t>
  </si>
  <si>
    <t>十、医疗卫生</t>
  </si>
  <si>
    <t>十一、节能环保</t>
  </si>
  <si>
    <t>十二、城乡社区事务</t>
  </si>
  <si>
    <t>十三、农林水事务</t>
  </si>
  <si>
    <t>十四、交通运输</t>
  </si>
  <si>
    <t>十五、资源勘探电力信息等事务</t>
  </si>
  <si>
    <t>十六、商业服务业等事务</t>
  </si>
  <si>
    <t>十七、金融支出</t>
  </si>
  <si>
    <t>十九、援助其他地区支出</t>
  </si>
  <si>
    <t>二十、国土海洋气象等支出</t>
  </si>
  <si>
    <t>二十一、住房保障支出</t>
  </si>
  <si>
    <t>二十二、粮油物资储备支出</t>
  </si>
  <si>
    <t>二十七、预备费</t>
  </si>
  <si>
    <t>二十九、其他支出</t>
  </si>
  <si>
    <t>三十、转移性支出</t>
  </si>
  <si>
    <t>三十一、债务还本支出</t>
  </si>
  <si>
    <t>三十二、债务付息支出</t>
  </si>
  <si>
    <t>三十三、债务发行费用支出</t>
  </si>
  <si>
    <t>一般公共预算支出情况表</t>
  </si>
  <si>
    <t>单位代码</t>
  </si>
  <si>
    <t>单位名称</t>
  </si>
  <si>
    <t>单位名称（功能科目）</t>
  </si>
  <si>
    <t>一般公共预算支出情况表（政府经济分类）</t>
  </si>
  <si>
    <t>政府经济科目编码</t>
  </si>
  <si>
    <t>一般公共预算拨款</t>
  </si>
  <si>
    <t>机关工资福利支出小计</t>
  </si>
  <si>
    <t>对企业补助小计</t>
  </si>
  <si>
    <t>工资奖金津补贴</t>
  </si>
  <si>
    <t xml:space="preserve">        费用补贴</t>
  </si>
  <si>
    <t>社会保障缴费</t>
  </si>
  <si>
    <t xml:space="preserve">        利息补贴</t>
  </si>
  <si>
    <t>03</t>
  </si>
  <si>
    <t>住房公积金</t>
  </si>
  <si>
    <t xml:space="preserve">        其他对企业补助</t>
  </si>
  <si>
    <t>其他工资福利支出</t>
  </si>
  <si>
    <t>对企业资本性补助小计</t>
  </si>
  <si>
    <t>机关商品和服务支出小计</t>
  </si>
  <si>
    <t>办公经费</t>
  </si>
  <si>
    <t>会议费</t>
  </si>
  <si>
    <t>培训费</t>
  </si>
  <si>
    <t>对个人和家庭的补助小计</t>
  </si>
  <si>
    <t>04</t>
  </si>
  <si>
    <t>专用材料费</t>
  </si>
  <si>
    <t xml:space="preserve">       社会福利和救助</t>
  </si>
  <si>
    <t>委托业务费</t>
  </si>
  <si>
    <t xml:space="preserve">        助学金</t>
  </si>
  <si>
    <t>06</t>
  </si>
  <si>
    <t>公务接待费</t>
  </si>
  <si>
    <t xml:space="preserve">        个人农业生产补贴</t>
  </si>
  <si>
    <t>07</t>
  </si>
  <si>
    <t>因公出国（境）费用</t>
  </si>
  <si>
    <t xml:space="preserve">        离退休费</t>
  </si>
  <si>
    <t>08</t>
  </si>
  <si>
    <t>公务用车运行维护费</t>
  </si>
  <si>
    <t xml:space="preserve">        其他对个人和家庭补助</t>
  </si>
  <si>
    <t>09</t>
  </si>
  <si>
    <t>维修（护）费</t>
  </si>
  <si>
    <t>对社会保障基金补助小计</t>
  </si>
  <si>
    <t>其他商品和服务支出</t>
  </si>
  <si>
    <t xml:space="preserve">        对社会保险基金补助</t>
  </si>
  <si>
    <t>机关资本性支出（一）小计</t>
  </si>
  <si>
    <t xml:space="preserve">        补充全国社会保障基金</t>
  </si>
  <si>
    <t xml:space="preserve">        房屋建筑物购建</t>
  </si>
  <si>
    <t>债务利息及费用支出小计</t>
  </si>
  <si>
    <t xml:space="preserve">        基础设施建设</t>
  </si>
  <si>
    <t xml:space="preserve">        国内债务付息</t>
  </si>
  <si>
    <t xml:space="preserve">        公务用车购置</t>
  </si>
  <si>
    <t xml:space="preserve">        国外债务付息</t>
  </si>
  <si>
    <t xml:space="preserve">        土地征迁补偿和安置支出</t>
  </si>
  <si>
    <t xml:space="preserve">        国内债务发行费用</t>
  </si>
  <si>
    <t xml:space="preserve">        设备购置</t>
  </si>
  <si>
    <t xml:space="preserve">        国外债务发行费用</t>
  </si>
  <si>
    <t xml:space="preserve">        大型修缮</t>
  </si>
  <si>
    <t>债务还本支出小计</t>
  </si>
  <si>
    <t xml:space="preserve">        其他资本性支出</t>
  </si>
  <si>
    <t xml:space="preserve">        国内债务还本</t>
  </si>
  <si>
    <t>机关资本性支出（二）小计</t>
  </si>
  <si>
    <t xml:space="preserve">        国外债务还本</t>
  </si>
  <si>
    <t>转移性支出</t>
  </si>
  <si>
    <t xml:space="preserve">        上下级政府间转移性支出</t>
  </si>
  <si>
    <t xml:space="preserve">        援助其他地区支出</t>
  </si>
  <si>
    <t xml:space="preserve">        债务转贷</t>
  </si>
  <si>
    <t xml:space="preserve">        调出资金</t>
  </si>
  <si>
    <t>预备费及预留</t>
  </si>
  <si>
    <t>对事业单位经常性补助小计</t>
  </si>
  <si>
    <t xml:space="preserve">        预备费</t>
  </si>
  <si>
    <t xml:space="preserve">        工资福利支出</t>
  </si>
  <si>
    <t xml:space="preserve">        预留</t>
  </si>
  <si>
    <t xml:space="preserve">        商品和服务支出</t>
  </si>
  <si>
    <t>其他支出</t>
  </si>
  <si>
    <t xml:space="preserve">        其他对事业单位补助</t>
  </si>
  <si>
    <t xml:space="preserve">        赠与</t>
  </si>
  <si>
    <t>对事业单位资本性补助小计</t>
  </si>
  <si>
    <t xml:space="preserve">        国家赔偿费用支出</t>
  </si>
  <si>
    <t xml:space="preserve">        资本性支出（一）</t>
  </si>
  <si>
    <t>对民间非营利组织和群众性自治组织补贴</t>
  </si>
  <si>
    <t xml:space="preserve">        资本性支出（二）</t>
  </si>
  <si>
    <t xml:space="preserve">        其他支出</t>
  </si>
  <si>
    <t>一般公共预算支出情况表（部门经济分类）</t>
  </si>
  <si>
    <t>经济科目编码</t>
  </si>
  <si>
    <t xml:space="preserve">         支出总计</t>
  </si>
  <si>
    <t>工资福利支出小计</t>
  </si>
  <si>
    <t>基本工资</t>
  </si>
  <si>
    <t xml:space="preserve">       国内债务付息</t>
  </si>
  <si>
    <t>津贴补贴</t>
  </si>
  <si>
    <t xml:space="preserve">       国外债务付息</t>
  </si>
  <si>
    <t>奖金</t>
  </si>
  <si>
    <t xml:space="preserve">       国内债务发行费用</t>
  </si>
  <si>
    <t>伙食补助费</t>
  </si>
  <si>
    <t xml:space="preserve">       国外债务发行费用</t>
  </si>
  <si>
    <t>绩效工资</t>
  </si>
  <si>
    <t>资本性支出（基本建设）小计</t>
  </si>
  <si>
    <t>机关事业单位基本养老保险缴费</t>
  </si>
  <si>
    <t xml:space="preserve">       房屋建筑物购建</t>
  </si>
  <si>
    <t>职业年金缴费</t>
  </si>
  <si>
    <t xml:space="preserve">       办公设备购置</t>
  </si>
  <si>
    <t>职工基本医疗保险缴费</t>
  </si>
  <si>
    <t xml:space="preserve">       专用设备购置</t>
  </si>
  <si>
    <t>公务员医疗补助缴费</t>
  </si>
  <si>
    <t xml:space="preserve">       基础设施建设</t>
  </si>
  <si>
    <t>其他社会保障缴费</t>
  </si>
  <si>
    <t xml:space="preserve">       大型修缮</t>
  </si>
  <si>
    <t xml:space="preserve">       信息网络及软件购置更新</t>
  </si>
  <si>
    <t>医疗费</t>
  </si>
  <si>
    <t xml:space="preserve">       物资储备</t>
  </si>
  <si>
    <t>13</t>
  </si>
  <si>
    <t xml:space="preserve">       公务用车购置</t>
  </si>
  <si>
    <t>商品和服务支出小计</t>
  </si>
  <si>
    <t>19</t>
  </si>
  <si>
    <t xml:space="preserve">       其他交通工具购置</t>
  </si>
  <si>
    <t>办公费</t>
  </si>
  <si>
    <t>21</t>
  </si>
  <si>
    <t xml:space="preserve">       文物和陈列品购置</t>
  </si>
  <si>
    <t>印刷费</t>
  </si>
  <si>
    <t>22</t>
  </si>
  <si>
    <t xml:space="preserve">       无形资产购置</t>
  </si>
  <si>
    <t>咨询费</t>
  </si>
  <si>
    <t xml:space="preserve">       其他基本建设支出</t>
  </si>
  <si>
    <t>手续费</t>
  </si>
  <si>
    <t>资本性支出小计</t>
  </si>
  <si>
    <t>水费</t>
  </si>
  <si>
    <t xml:space="preserve">     房屋建筑物购建</t>
  </si>
  <si>
    <t>电费</t>
  </si>
  <si>
    <t xml:space="preserve">     办公设备购置</t>
  </si>
  <si>
    <t>邮电费</t>
  </si>
  <si>
    <t xml:space="preserve">     专用设备购置</t>
  </si>
  <si>
    <t>取暖费</t>
  </si>
  <si>
    <t xml:space="preserve">      基础设施建设</t>
  </si>
  <si>
    <t>物业管理费</t>
  </si>
  <si>
    <t xml:space="preserve">      大型修缮</t>
  </si>
  <si>
    <t>差旅费</t>
  </si>
  <si>
    <t xml:space="preserve">      信息网络及软件购置更新</t>
  </si>
  <si>
    <t xml:space="preserve">      物资储备</t>
  </si>
  <si>
    <t xml:space="preserve">      土地补偿</t>
  </si>
  <si>
    <t>租赁费</t>
  </si>
  <si>
    <t>10</t>
  </si>
  <si>
    <t xml:space="preserve">      安置补助</t>
  </si>
  <si>
    <t xml:space="preserve">      地上附着物和青苗补偿</t>
  </si>
  <si>
    <t>12</t>
  </si>
  <si>
    <t xml:space="preserve">      拆迁补偿</t>
  </si>
  <si>
    <t xml:space="preserve">      公务用车购置</t>
  </si>
  <si>
    <t xml:space="preserve">      其他交通工具购置</t>
  </si>
  <si>
    <t>被装购置费</t>
  </si>
  <si>
    <t xml:space="preserve">      文物和陈列品购置</t>
  </si>
  <si>
    <t>专用燃料费</t>
  </si>
  <si>
    <t xml:space="preserve">      无形资产购置</t>
  </si>
  <si>
    <t>劳务费</t>
  </si>
  <si>
    <t xml:space="preserve">      其他资本性支出</t>
  </si>
  <si>
    <t>对企业补助（基本建设）小计</t>
  </si>
  <si>
    <t>工会经费</t>
  </si>
  <si>
    <t xml:space="preserve">     资本金注入</t>
  </si>
  <si>
    <t>福利费</t>
  </si>
  <si>
    <t xml:space="preserve">     其他对企业补助</t>
  </si>
  <si>
    <t>其他交通费用</t>
  </si>
  <si>
    <t>税金及附加费用</t>
  </si>
  <si>
    <t xml:space="preserve">     政府投资基金股权投资</t>
  </si>
  <si>
    <t xml:space="preserve">     费用补贴</t>
  </si>
  <si>
    <t>对个人和家庭的补助支出小计</t>
  </si>
  <si>
    <t xml:space="preserve">     利息补贴</t>
  </si>
  <si>
    <t xml:space="preserve">      离休费</t>
  </si>
  <si>
    <t xml:space="preserve">       其他对企业补助</t>
  </si>
  <si>
    <t xml:space="preserve">      退休费</t>
  </si>
  <si>
    <t xml:space="preserve">      退职（役）费</t>
  </si>
  <si>
    <t xml:space="preserve">     对社会保险基金补助</t>
  </si>
  <si>
    <t xml:space="preserve">      抚恤金</t>
  </si>
  <si>
    <t xml:space="preserve">     补充全国社会保障基金</t>
  </si>
  <si>
    <t xml:space="preserve">      生活补助</t>
  </si>
  <si>
    <t xml:space="preserve">      救济费</t>
  </si>
  <si>
    <t>预备费</t>
  </si>
  <si>
    <t xml:space="preserve">      医疗费补助</t>
  </si>
  <si>
    <t>其他支出小计</t>
  </si>
  <si>
    <t xml:space="preserve">      助学金</t>
  </si>
  <si>
    <t xml:space="preserve">    赠与</t>
  </si>
  <si>
    <t xml:space="preserve">      奖励金</t>
  </si>
  <si>
    <t xml:space="preserve">    国家赔偿费用支出</t>
  </si>
  <si>
    <t xml:space="preserve">      个人农业生产补贴</t>
  </si>
  <si>
    <t xml:space="preserve">      其他对个人和家庭的补助支出</t>
  </si>
  <si>
    <t xml:space="preserve">    其他支出</t>
  </si>
  <si>
    <t>一般公共预算基本支出情况表（部门经济分类）</t>
  </si>
  <si>
    <t xml:space="preserve">        支出总计</t>
  </si>
  <si>
    <t xml:space="preserve">      国内债务付息</t>
  </si>
  <si>
    <t xml:space="preserve">      国外债务付息</t>
  </si>
  <si>
    <t xml:space="preserve">      国内债务发行费用</t>
  </si>
  <si>
    <t xml:space="preserve">      国外债务发行费用</t>
  </si>
  <si>
    <t xml:space="preserve">      房屋建筑物购建</t>
  </si>
  <si>
    <t xml:space="preserve">      办公设备购置</t>
  </si>
  <si>
    <t xml:space="preserve">      专用设备购置</t>
  </si>
  <si>
    <t xml:space="preserve">      其他基本建设支出</t>
  </si>
  <si>
    <t xml:space="preserve">    房屋建筑物购建</t>
  </si>
  <si>
    <t xml:space="preserve">    办公设备购置</t>
  </si>
  <si>
    <t xml:space="preserve">    专用设备购置</t>
  </si>
  <si>
    <t xml:space="preserve">     基础设施建设</t>
  </si>
  <si>
    <t xml:space="preserve">     大型修缮</t>
  </si>
  <si>
    <t xml:space="preserve">     信息网络及软件购置更新</t>
  </si>
  <si>
    <t xml:space="preserve">     物资储备</t>
  </si>
  <si>
    <t xml:space="preserve">     土地补偿</t>
  </si>
  <si>
    <t xml:space="preserve">     安置补助</t>
  </si>
  <si>
    <t xml:space="preserve">     地上附着物和青苗补偿</t>
  </si>
  <si>
    <t xml:space="preserve">     拆迁补偿</t>
  </si>
  <si>
    <t xml:space="preserve">     公务用车购置</t>
  </si>
  <si>
    <t xml:space="preserve">     其他交通工具购置</t>
  </si>
  <si>
    <t xml:space="preserve">     文物和陈列品购置</t>
  </si>
  <si>
    <t xml:space="preserve">     无形资产购置</t>
  </si>
  <si>
    <t xml:space="preserve">     其他资本性支出</t>
  </si>
  <si>
    <t xml:space="preserve">    资本金注入</t>
  </si>
  <si>
    <t xml:space="preserve">    其他对企业补助</t>
  </si>
  <si>
    <t xml:space="preserve">    政府投资基金股权投资</t>
  </si>
  <si>
    <t xml:space="preserve">    费用补贴</t>
  </si>
  <si>
    <t xml:space="preserve">    利息补贴</t>
  </si>
  <si>
    <t xml:space="preserve">     离休费</t>
  </si>
  <si>
    <t xml:space="preserve">      其他对企业补助</t>
  </si>
  <si>
    <t xml:space="preserve">     退休费</t>
  </si>
  <si>
    <t xml:space="preserve">     退职（役）费</t>
  </si>
  <si>
    <t xml:space="preserve">    对社会保险基金补助</t>
  </si>
  <si>
    <t xml:space="preserve">     抚恤金</t>
  </si>
  <si>
    <t xml:space="preserve">    补充全国社会保障基金</t>
  </si>
  <si>
    <t xml:space="preserve">     生活补助</t>
  </si>
  <si>
    <t xml:space="preserve">     救济费</t>
  </si>
  <si>
    <t xml:space="preserve">     医疗费补助</t>
  </si>
  <si>
    <t xml:space="preserve">     助学金</t>
  </si>
  <si>
    <t xml:space="preserve">     奖励金</t>
  </si>
  <si>
    <t xml:space="preserve">     个人农业生产补贴</t>
  </si>
  <si>
    <t xml:space="preserve">     其他对个人和家庭的补助支出</t>
  </si>
  <si>
    <t>2019年一般公共预算安排项目支出情况表</t>
  </si>
  <si>
    <t>单位编码</t>
  </si>
  <si>
    <t>项目名称</t>
  </si>
  <si>
    <t>项目内容</t>
  </si>
  <si>
    <t>项目绩效目标</t>
  </si>
  <si>
    <t>机要局办公经费</t>
  </si>
  <si>
    <t>机要局日常办公</t>
  </si>
  <si>
    <t>保证单位正常运转</t>
  </si>
  <si>
    <t>4</t>
  </si>
  <si>
    <t>驻村交通补</t>
  </si>
  <si>
    <t>驻村干部更加深入基层，贴近民生</t>
  </si>
  <si>
    <t>2.16</t>
  </si>
  <si>
    <t>公车运行</t>
  </si>
  <si>
    <t>公车的维修、燃油等</t>
  </si>
  <si>
    <t>保证公务出行</t>
  </si>
  <si>
    <t>密码科技装备经费</t>
  </si>
  <si>
    <t>17.46</t>
  </si>
  <si>
    <t>驻村生活补助</t>
  </si>
  <si>
    <t>5.4</t>
  </si>
  <si>
    <t>驻村专项经费</t>
  </si>
  <si>
    <t>1</t>
  </si>
  <si>
    <t>视频专线使用</t>
  </si>
  <si>
    <t>1.92</t>
  </si>
  <si>
    <t>驻村生活补助（单独第一书记）</t>
  </si>
  <si>
    <t>1.8</t>
  </si>
  <si>
    <t>驻村专项经费（单独第一书记）</t>
  </si>
  <si>
    <t>0.5</t>
  </si>
  <si>
    <t>保密业务经费</t>
  </si>
  <si>
    <t>县委保密委员会办公室、县国家保密局保密工作的宣传、监督、检查、培训等日常办公经费</t>
  </si>
  <si>
    <t>贯彻落实上级有关保密工作的部署，保证我县保密工作顺利开展</t>
  </si>
  <si>
    <t>5</t>
  </si>
  <si>
    <t>驻村交通补（单独第一书记）</t>
  </si>
  <si>
    <t>0.72</t>
  </si>
  <si>
    <t>移动平台</t>
  </si>
  <si>
    <t>1.32</t>
  </si>
  <si>
    <t>文明奖金</t>
  </si>
  <si>
    <t>发放2018年省级文明单位奖金</t>
  </si>
  <si>
    <t>提高职工文明创建积极性</t>
  </si>
  <si>
    <t>30</t>
  </si>
  <si>
    <t>公用经费及业务费</t>
  </si>
  <si>
    <t>100</t>
  </si>
  <si>
    <t>电话费</t>
  </si>
  <si>
    <t>单位日常办公网络通信费用、电话费等</t>
  </si>
  <si>
    <t>维持单位正常运转</t>
  </si>
  <si>
    <t>18.6</t>
  </si>
  <si>
    <t>2019年增资</t>
  </si>
  <si>
    <t>提高工作积极性</t>
  </si>
  <si>
    <t>9.27</t>
  </si>
  <si>
    <t>电子政务内网线路租用费</t>
  </si>
  <si>
    <t>20</t>
  </si>
  <si>
    <t>一般公共预算“三公”经费支出情况表</t>
  </si>
  <si>
    <t>2019年预算数</t>
  </si>
  <si>
    <t>公务用车购置及运行费</t>
  </si>
  <si>
    <t>公务车购置</t>
  </si>
  <si>
    <t>政府性基金预算支出表</t>
  </si>
  <si>
    <t>功能科目</t>
  </si>
  <si>
    <t>政府预算经济科目</t>
  </si>
  <si>
    <t>小计</t>
  </si>
  <si>
    <t>机关工资福利支出</t>
  </si>
  <si>
    <t>机关商品服务支出</t>
  </si>
  <si>
    <t>对事业单位经常性补助</t>
  </si>
  <si>
    <t>机关商品和服务支出</t>
  </si>
  <si>
    <t>机关资本性支出（一）</t>
  </si>
  <si>
    <t>机关资本性支出（二）</t>
  </si>
  <si>
    <t>对事业单位资本性补助</t>
  </si>
  <si>
    <t>对企业补助</t>
  </si>
  <si>
    <t>对企业资本性支出</t>
  </si>
  <si>
    <t>对个和家庭的补助</t>
  </si>
  <si>
    <t>对社会保障基金补助</t>
  </si>
  <si>
    <t>债务利息及费用支出</t>
  </si>
  <si>
    <t>债务还本支出</t>
  </si>
  <si>
    <t>专用材料购置费</t>
  </si>
  <si>
    <t>因国出国（境）费用</t>
  </si>
  <si>
    <t>其他商品服务支出</t>
  </si>
  <si>
    <t>商品和服务支出</t>
  </si>
  <si>
    <t>其他事业单位补助</t>
  </si>
  <si>
    <t>社会福利和救助</t>
  </si>
  <si>
    <t>助学金</t>
  </si>
  <si>
    <t>个人农业生产补贴</t>
  </si>
  <si>
    <t>离退休费</t>
  </si>
  <si>
    <t>其他对个人和家庭补助</t>
  </si>
  <si>
    <t>政府性基金预算项目支出情况表</t>
  </si>
  <si>
    <t>机关运行经费情况表</t>
  </si>
  <si>
    <t>财政拨款</t>
  </si>
  <si>
    <t>办公设备购置</t>
  </si>
  <si>
    <t>机关运行经费总计</t>
  </si>
  <si>
    <t>2019年政府采购及新增资产配置计划表</t>
  </si>
  <si>
    <t>预算项目名称</t>
  </si>
  <si>
    <t>采购项目明细</t>
  </si>
  <si>
    <t>拟采购方式</t>
  </si>
  <si>
    <t>其中：财政拨款</t>
  </si>
  <si>
    <t>采购项目类别</t>
  </si>
  <si>
    <t>是否属资产购置项目</t>
  </si>
  <si>
    <t>2019年国有资本经营预算收入表</t>
  </si>
  <si>
    <t>预算数</t>
  </si>
  <si>
    <t xml:space="preserve">  非税收入</t>
  </si>
  <si>
    <t xml:space="preserve">    国有资本经营收入</t>
  </si>
  <si>
    <t xml:space="preserve">      利润收入</t>
  </si>
  <si>
    <t xml:space="preserve">      股利、股息收入</t>
  </si>
  <si>
    <t xml:space="preserve">      产权转让收入</t>
  </si>
  <si>
    <t xml:space="preserve">      清算收入</t>
  </si>
  <si>
    <t xml:space="preserve">      其他国有资本经营预算收入</t>
  </si>
  <si>
    <t xml:space="preserve"> 国有资本经营预算收入合计</t>
  </si>
  <si>
    <t xml:space="preserve">  转移性收入</t>
  </si>
  <si>
    <t xml:space="preserve">    国有资本经营预算转移支付收入</t>
  </si>
  <si>
    <t xml:space="preserve">      国有资本经营预算转移支付收入</t>
  </si>
  <si>
    <t>收入总计</t>
  </si>
  <si>
    <t>2019年国有资本经营预算支出表</t>
  </si>
  <si>
    <t xml:space="preserve">  一、社会保障和就业支出</t>
  </si>
  <si>
    <t xml:space="preserve">          国有资本经营预算补充社保基金支出</t>
  </si>
  <si>
    <t xml:space="preserve">  二、国有资本经营预算支出</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</si>
  <si>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</si>
  <si>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</si>
  <si>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</si>
  <si>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</si>
  <si>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</si>
  <si>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</si>
  <si>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</si>
  <si>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</si>
  <si>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</si>
  <si>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</si>
  <si>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</si>
  <si>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</si>
  <si>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</si>
  <si>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</si>
  <si>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</si>
  <si>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</si>
  <si>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</si>
  <si>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</si>
  <si>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其他国有企业资本金注入</t>
  </si>
  <si>
    <t xml:space="preserve">        国有企业政策性补贴</t>
  </si>
  <si>
    <t xml:space="preserve">          国有企业政策性补贴</t>
  </si>
  <si>
    <t xml:space="preserve">        金融国有资本经营预算支出</t>
  </si>
  <si>
    <t xml:space="preserve">          资本性支出</t>
  </si>
  <si>
    <t xml:space="preserve">          改革性支出</t>
  </si>
  <si>
    <t xml:space="preserve">          其他金融国有资本经营预算支出</t>
  </si>
  <si>
    <t xml:space="preserve">       其他国有资本经营预算支出</t>
  </si>
  <si>
    <t xml:space="preserve">          其他国有资本经营预算支出</t>
  </si>
  <si>
    <t>国有资本经营预算支出合计</t>
  </si>
  <si>
    <t xml:space="preserve">  三、转移性支出</t>
  </si>
  <si>
    <t xml:space="preserve">      国有资本经营预算转移支付</t>
  </si>
  <si>
    <t xml:space="preserve">        国有资本经营预算转移支付支出</t>
  </si>
  <si>
    <t xml:space="preserve">      调出资金</t>
  </si>
  <si>
    <t xml:space="preserve">        国有资本经营预算调出资金</t>
  </si>
  <si>
    <t>支出总计</t>
  </si>
</sst>
</file>

<file path=xl/styles.xml><?xml version="1.0" encoding="utf-8"?>
<styleSheet xmlns="http://schemas.openxmlformats.org/spreadsheetml/2006/main">
  <numFmts count="5">
    <numFmt numFmtId="176" formatCode="#,##0.0_ "/>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1">
    <font>
      <sz val="11"/>
      <color theme="1"/>
      <name val="宋体"/>
      <charset val="134"/>
      <scheme val="minor"/>
    </font>
    <font>
      <b/>
      <sz val="16"/>
      <color indexed="8"/>
      <name val="黑体"/>
      <charset val="134"/>
    </font>
    <font>
      <sz val="11"/>
      <color indexed="8"/>
      <name val="宋体"/>
      <charset val="134"/>
    </font>
    <font>
      <sz val="9"/>
      <color indexed="8"/>
      <name val="宋体"/>
      <charset val="134"/>
    </font>
    <font>
      <b/>
      <sz val="12"/>
      <color indexed="8"/>
      <name val="宋体"/>
      <charset val="134"/>
    </font>
    <font>
      <b/>
      <sz val="11"/>
      <color indexed="8"/>
      <name val="宋体"/>
      <charset val="134"/>
    </font>
    <font>
      <sz val="18"/>
      <color indexed="8"/>
      <name val="微软雅黑"/>
      <charset val="134"/>
    </font>
    <font>
      <sz val="11"/>
      <color indexed="8"/>
      <name val="微软雅黑"/>
      <charset val="134"/>
    </font>
    <font>
      <sz val="9"/>
      <color indexed="8"/>
      <name val="新宋体"/>
      <charset val="134"/>
    </font>
    <font>
      <sz val="10"/>
      <color indexed="8"/>
      <name val="新宋体"/>
      <charset val="134"/>
    </font>
    <font>
      <sz val="22"/>
      <color indexed="8"/>
      <name val="黑体"/>
      <charset val="134"/>
    </font>
    <font>
      <sz val="12"/>
      <color indexed="8"/>
      <name val="宋体"/>
      <charset val="134"/>
    </font>
    <font>
      <b/>
      <sz val="18"/>
      <color indexed="8"/>
      <name val="宋体"/>
      <charset val="134"/>
    </font>
    <font>
      <sz val="20"/>
      <color indexed="8"/>
      <name val="宋体"/>
      <charset val="134"/>
    </font>
    <font>
      <sz val="10"/>
      <color indexed="8"/>
      <name val="宋体"/>
      <charset val="134"/>
    </font>
    <font>
      <sz val="11"/>
      <color indexed="8"/>
      <name val="新宋体"/>
      <charset val="134"/>
    </font>
    <font>
      <sz val="8"/>
      <color indexed="8"/>
      <name val="新宋体"/>
      <charset val="134"/>
    </font>
    <font>
      <sz val="18"/>
      <color indexed="8"/>
      <name val="宋体"/>
      <charset val="134"/>
    </font>
    <font>
      <b/>
      <sz val="10"/>
      <color indexed="8"/>
      <name val="宋体"/>
      <charset val="134"/>
    </font>
    <font>
      <sz val="9"/>
      <color indexed="8"/>
      <name val="微软雅黑"/>
      <charset val="134"/>
    </font>
    <font>
      <b/>
      <sz val="20"/>
      <color indexed="8"/>
      <name val="宋体"/>
      <charset val="134"/>
    </font>
    <font>
      <sz val="9"/>
      <color indexed="10"/>
      <name val="宋体"/>
      <charset val="134"/>
    </font>
    <font>
      <sz val="11"/>
      <color theme="1"/>
      <name val="宋体"/>
      <charset val="0"/>
      <scheme val="minor"/>
    </font>
    <font>
      <u/>
      <sz val="11"/>
      <color rgb="FF800080"/>
      <name val="宋体"/>
      <charset val="0"/>
      <scheme val="minor"/>
    </font>
    <font>
      <b/>
      <sz val="11"/>
      <color theme="1"/>
      <name val="宋体"/>
      <charset val="0"/>
      <scheme val="minor"/>
    </font>
    <font>
      <b/>
      <sz val="18"/>
      <color theme="3"/>
      <name val="宋体"/>
      <charset val="134"/>
      <scheme val="minor"/>
    </font>
    <font>
      <sz val="11"/>
      <color theme="0"/>
      <name val="宋体"/>
      <charset val="0"/>
      <scheme val="minor"/>
    </font>
    <font>
      <b/>
      <sz val="11"/>
      <color theme="3"/>
      <name val="宋体"/>
      <charset val="134"/>
      <scheme val="minor"/>
    </font>
    <font>
      <b/>
      <sz val="11"/>
      <color rgb="FF3F3F3F"/>
      <name val="宋体"/>
      <charset val="0"/>
      <scheme val="minor"/>
    </font>
    <font>
      <i/>
      <sz val="11"/>
      <color rgb="FF7F7F7F"/>
      <name val="宋体"/>
      <charset val="0"/>
      <scheme val="minor"/>
    </font>
    <font>
      <b/>
      <sz val="11"/>
      <color rgb="FFFFFFFF"/>
      <name val="宋体"/>
      <charset val="0"/>
      <scheme val="minor"/>
    </font>
    <font>
      <sz val="11"/>
      <color rgb="FFFF0000"/>
      <name val="宋体"/>
      <charset val="0"/>
      <scheme val="minor"/>
    </font>
    <font>
      <sz val="11"/>
      <color rgb="FF9C0006"/>
      <name val="宋体"/>
      <charset val="0"/>
      <scheme val="minor"/>
    </font>
    <font>
      <b/>
      <sz val="15"/>
      <color theme="3"/>
      <name val="宋体"/>
      <charset val="134"/>
      <scheme val="minor"/>
    </font>
    <font>
      <b/>
      <sz val="11"/>
      <color rgb="FFFA7D00"/>
      <name val="宋体"/>
      <charset val="0"/>
      <scheme val="minor"/>
    </font>
    <font>
      <u/>
      <sz val="11"/>
      <color rgb="FF0000FF"/>
      <name val="宋体"/>
      <charset val="0"/>
      <scheme val="minor"/>
    </font>
    <font>
      <b/>
      <sz val="13"/>
      <color theme="3"/>
      <name val="宋体"/>
      <charset val="134"/>
      <scheme val="minor"/>
    </font>
    <font>
      <sz val="11"/>
      <color rgb="FFFA7D00"/>
      <name val="宋体"/>
      <charset val="0"/>
      <scheme val="minor"/>
    </font>
    <font>
      <sz val="11"/>
      <color rgb="FF006100"/>
      <name val="宋体"/>
      <charset val="0"/>
      <scheme val="minor"/>
    </font>
    <font>
      <sz val="11"/>
      <color rgb="FF9C6500"/>
      <name val="宋体"/>
      <charset val="0"/>
      <scheme val="minor"/>
    </font>
    <font>
      <sz val="11"/>
      <color rgb="FF3F3F76"/>
      <name val="宋体"/>
      <charset val="0"/>
      <scheme val="minor"/>
    </font>
  </fonts>
  <fills count="37">
    <fill>
      <patternFill patternType="none"/>
    </fill>
    <fill>
      <patternFill patternType="gray125"/>
    </fill>
    <fill>
      <patternFill patternType="solid">
        <fgColor indexed="44"/>
        <bgColor indexed="64"/>
      </patternFill>
    </fill>
    <fill>
      <patternFill patternType="solid">
        <fgColor indexed="31"/>
        <bgColor indexed="64"/>
      </patternFill>
    </fill>
    <fill>
      <patternFill patternType="solid">
        <fgColor indexed="9"/>
        <bgColor indexed="64"/>
      </patternFill>
    </fill>
    <fill>
      <patternFill patternType="solid">
        <fgColor indexed="13"/>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theme="4" tint="0.799981688894314"/>
        <bgColor indexed="64"/>
      </patternFill>
    </fill>
    <fill>
      <patternFill patternType="solid">
        <fgColor theme="8"/>
        <bgColor indexed="64"/>
      </patternFill>
    </fill>
    <fill>
      <patternFill patternType="solid">
        <fgColor theme="6"/>
        <bgColor indexed="64"/>
      </patternFill>
    </fill>
    <fill>
      <patternFill patternType="solid">
        <fgColor theme="9" tint="0.599993896298105"/>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rgb="FFA5A5A5"/>
        <bgColor indexed="64"/>
      </patternFill>
    </fill>
    <fill>
      <patternFill patternType="solid">
        <fgColor theme="5" tint="0.799981688894314"/>
        <bgColor indexed="64"/>
      </patternFill>
    </fill>
    <fill>
      <patternFill patternType="solid">
        <fgColor rgb="FFFFC7CE"/>
        <bgColor indexed="64"/>
      </patternFill>
    </fill>
    <fill>
      <patternFill patternType="solid">
        <fgColor rgb="FFFFFFCC"/>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7"/>
        <bgColor indexed="64"/>
      </patternFill>
    </fill>
    <fill>
      <patternFill patternType="solid">
        <fgColor theme="8" tint="0.399975585192419"/>
        <bgColor indexed="64"/>
      </patternFill>
    </fill>
    <fill>
      <patternFill patternType="solid">
        <fgColor rgb="FFC6EFCE"/>
        <bgColor indexed="64"/>
      </patternFill>
    </fill>
    <fill>
      <patternFill patternType="solid">
        <fgColor theme="7" tint="0.599993896298105"/>
        <bgColor indexed="64"/>
      </patternFill>
    </fill>
    <fill>
      <patternFill patternType="solid">
        <fgColor rgb="FFFFEB9C"/>
        <bgColor indexed="64"/>
      </patternFill>
    </fill>
    <fill>
      <patternFill patternType="solid">
        <fgColor theme="4"/>
        <bgColor indexed="64"/>
      </patternFill>
    </fill>
    <fill>
      <patternFill patternType="solid">
        <fgColor theme="8" tint="0.799981688894314"/>
        <bgColor indexed="64"/>
      </patternFill>
    </fill>
    <fill>
      <patternFill patternType="solid">
        <fgColor theme="5"/>
        <bgColor indexed="64"/>
      </patternFill>
    </fill>
    <fill>
      <patternFill patternType="solid">
        <fgColor theme="5" tint="0.399975585192419"/>
        <bgColor indexed="64"/>
      </patternFill>
    </fill>
    <fill>
      <patternFill patternType="solid">
        <fgColor rgb="FFFFCC99"/>
        <bgColor indexed="64"/>
      </patternFill>
    </fill>
  </fills>
  <borders count="25">
    <border>
      <left/>
      <right/>
      <top/>
      <bottom/>
      <diagonal/>
    </border>
    <border>
      <left/>
      <right style="thin">
        <color indexed="8"/>
      </right>
      <top/>
      <bottom/>
      <diagonal/>
    </border>
    <border>
      <left style="thin">
        <color indexed="8"/>
      </left>
      <right/>
      <top/>
      <bottom/>
      <diagonal/>
    </border>
    <border>
      <left/>
      <right/>
      <top/>
      <bottom style="thin">
        <color indexed="8"/>
      </bottom>
      <diagonal/>
    </border>
    <border>
      <left style="thin">
        <color indexed="8"/>
      </left>
      <right style="thin">
        <color indexed="8"/>
      </right>
      <top style="thin">
        <color indexed="8"/>
      </top>
      <bottom style="thin">
        <color indexed="8"/>
      </bottom>
      <diagonal/>
    </border>
    <border>
      <left/>
      <right/>
      <top style="thin">
        <color indexed="8"/>
      </top>
      <bottom/>
      <diagonal/>
    </border>
    <border>
      <left/>
      <right style="thin">
        <color indexed="8"/>
      </right>
      <top style="thin">
        <color indexed="8"/>
      </top>
      <bottom/>
      <diagonal/>
    </border>
    <border>
      <left style="thin">
        <color indexed="8"/>
      </left>
      <right/>
      <top style="thin">
        <color indexed="8"/>
      </top>
      <bottom/>
      <diagonal/>
    </border>
    <border>
      <left style="thin">
        <color indexed="8"/>
      </left>
      <right style="thin">
        <color indexed="8"/>
      </right>
      <top/>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style="thin">
        <color indexed="22"/>
      </left>
      <right style="thin">
        <color indexed="8"/>
      </right>
      <top style="thin">
        <color indexed="22"/>
      </top>
      <bottom/>
      <diagonal/>
    </border>
    <border>
      <left style="thin">
        <color indexed="8"/>
      </left>
      <right style="thin">
        <color indexed="8"/>
      </right>
      <top style="thin">
        <color indexed="22"/>
      </top>
      <bottom/>
      <diagonal/>
    </border>
    <border>
      <left style="thin">
        <color indexed="8"/>
      </left>
      <right/>
      <top style="thin">
        <color indexed="22"/>
      </top>
      <bottom/>
      <diagonal/>
    </border>
    <border>
      <left/>
      <right/>
      <top style="thin">
        <color indexed="8"/>
      </top>
      <bottom style="thin">
        <color indexed="8"/>
      </bottom>
      <diagonal/>
    </border>
    <border>
      <left/>
      <right style="thin">
        <color indexed="8"/>
      </right>
      <top style="thin">
        <color indexed="8"/>
      </top>
      <bottom style="thin">
        <color indexed="8"/>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0" fontId="26" fillId="16" borderId="0" applyNumberFormat="0" applyBorder="0" applyAlignment="0" applyProtection="0">
      <alignment vertical="center"/>
    </xf>
    <xf numFmtId="0" fontId="22" fillId="15" borderId="0" applyNumberFormat="0" applyBorder="0" applyAlignment="0" applyProtection="0">
      <alignment vertical="center"/>
    </xf>
    <xf numFmtId="0" fontId="28" fillId="13" borderId="19" applyNumberFormat="0" applyAlignment="0" applyProtection="0">
      <alignment vertical="center"/>
    </xf>
    <xf numFmtId="0" fontId="30" fillId="19" borderId="20" applyNumberFormat="0" applyAlignment="0" applyProtection="0">
      <alignment vertical="center"/>
    </xf>
    <xf numFmtId="0" fontId="32" fillId="21" borderId="0" applyNumberFormat="0" applyBorder="0" applyAlignment="0" applyProtection="0">
      <alignment vertical="center"/>
    </xf>
    <xf numFmtId="0" fontId="33" fillId="0" borderId="21" applyNumberFormat="0" applyFill="0" applyAlignment="0" applyProtection="0">
      <alignment vertical="center"/>
    </xf>
    <xf numFmtId="0" fontId="29" fillId="0" borderId="0" applyNumberFormat="0" applyFill="0" applyBorder="0" applyAlignment="0" applyProtection="0">
      <alignment vertical="center"/>
    </xf>
    <xf numFmtId="0" fontId="36" fillId="0" borderId="21" applyNumberFormat="0" applyFill="0" applyAlignment="0" applyProtection="0">
      <alignment vertical="center"/>
    </xf>
    <xf numFmtId="0" fontId="22" fillId="25" borderId="0" applyNumberFormat="0" applyBorder="0" applyAlignment="0" applyProtection="0">
      <alignment vertical="center"/>
    </xf>
    <xf numFmtId="41" fontId="0" fillId="0" borderId="0" applyFont="0" applyFill="0" applyBorder="0" applyAlignment="0" applyProtection="0">
      <alignment vertical="center"/>
    </xf>
    <xf numFmtId="0" fontId="22" fillId="12" borderId="0" applyNumberFormat="0" applyBorder="0" applyAlignment="0" applyProtection="0">
      <alignment vertical="center"/>
    </xf>
    <xf numFmtId="0" fontId="35" fillId="0" borderId="0" applyNumberFormat="0" applyFill="0" applyBorder="0" applyAlignment="0" applyProtection="0">
      <alignment vertical="center"/>
    </xf>
    <xf numFmtId="0" fontId="26" fillId="10" borderId="0" applyNumberFormat="0" applyBorder="0" applyAlignment="0" applyProtection="0">
      <alignment vertical="center"/>
    </xf>
    <xf numFmtId="0" fontId="27" fillId="0" borderId="18" applyNumberFormat="0" applyFill="0" applyAlignment="0" applyProtection="0">
      <alignment vertical="center"/>
    </xf>
    <xf numFmtId="0" fontId="24" fillId="0" borderId="17" applyNumberFormat="0" applyFill="0" applyAlignment="0" applyProtection="0">
      <alignment vertical="center"/>
    </xf>
    <xf numFmtId="0" fontId="22" fillId="9" borderId="0" applyNumberFormat="0" applyBorder="0" applyAlignment="0" applyProtection="0">
      <alignment vertical="center"/>
    </xf>
    <xf numFmtId="0" fontId="22" fillId="17" borderId="0" applyNumberFormat="0" applyBorder="0" applyAlignment="0" applyProtection="0">
      <alignment vertical="center"/>
    </xf>
    <xf numFmtId="0" fontId="26" fillId="8" borderId="0" applyNumberFormat="0" applyBorder="0" applyAlignment="0" applyProtection="0">
      <alignment vertical="center"/>
    </xf>
    <xf numFmtId="43"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2" fillId="30" borderId="0" applyNumberFormat="0" applyBorder="0" applyAlignment="0" applyProtection="0">
      <alignment vertical="center"/>
    </xf>
    <xf numFmtId="0" fontId="37" fillId="0" borderId="24" applyNumberFormat="0" applyFill="0" applyAlignment="0" applyProtection="0">
      <alignment vertical="center"/>
    </xf>
    <xf numFmtId="0" fontId="27" fillId="0" borderId="0" applyNumberFormat="0" applyFill="0" applyBorder="0" applyAlignment="0" applyProtection="0">
      <alignment vertical="center"/>
    </xf>
    <xf numFmtId="0" fontId="22" fillId="20" borderId="0" applyNumberFormat="0" applyBorder="0" applyAlignment="0" applyProtection="0">
      <alignment vertical="center"/>
    </xf>
    <xf numFmtId="42"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22" fillId="26" borderId="0" applyNumberFormat="0" applyBorder="0" applyAlignment="0" applyProtection="0">
      <alignment vertical="center"/>
    </xf>
    <xf numFmtId="0" fontId="0" fillId="22" borderId="22" applyNumberFormat="0" applyFont="0" applyAlignment="0" applyProtection="0">
      <alignment vertical="center"/>
    </xf>
    <xf numFmtId="0" fontId="26" fillId="23" borderId="0" applyNumberFormat="0" applyBorder="0" applyAlignment="0" applyProtection="0">
      <alignment vertical="center"/>
    </xf>
    <xf numFmtId="0" fontId="38" fillId="29" borderId="0" applyNumberFormat="0" applyBorder="0" applyAlignment="0" applyProtection="0">
      <alignment vertical="center"/>
    </xf>
    <xf numFmtId="0" fontId="22" fillId="33" borderId="0" applyNumberFormat="0" applyBorder="0" applyAlignment="0" applyProtection="0">
      <alignment vertical="center"/>
    </xf>
    <xf numFmtId="0" fontId="39" fillId="31" borderId="0" applyNumberFormat="0" applyBorder="0" applyAlignment="0" applyProtection="0">
      <alignment vertical="center"/>
    </xf>
    <xf numFmtId="0" fontId="34" fillId="13" borderId="23" applyNumberFormat="0" applyAlignment="0" applyProtection="0">
      <alignment vertical="center"/>
    </xf>
    <xf numFmtId="0" fontId="26" fillId="32" borderId="0" applyNumberFormat="0" applyBorder="0" applyAlignment="0" applyProtection="0">
      <alignment vertical="center"/>
    </xf>
    <xf numFmtId="0" fontId="26" fillId="18" borderId="0" applyNumberFormat="0" applyBorder="0" applyAlignment="0" applyProtection="0">
      <alignment vertical="center"/>
    </xf>
    <xf numFmtId="0" fontId="26" fillId="24" borderId="0" applyNumberFormat="0" applyBorder="0" applyAlignment="0" applyProtection="0">
      <alignment vertical="center"/>
    </xf>
    <xf numFmtId="0" fontId="26" fillId="34" borderId="0" applyNumberFormat="0" applyBorder="0" applyAlignment="0" applyProtection="0">
      <alignment vertical="center"/>
    </xf>
    <xf numFmtId="0" fontId="26" fillId="28" borderId="0" applyNumberFormat="0" applyBorder="0" applyAlignment="0" applyProtection="0">
      <alignment vertical="center"/>
    </xf>
    <xf numFmtId="9" fontId="0" fillId="0" borderId="0" applyFont="0" applyFill="0" applyBorder="0" applyAlignment="0" applyProtection="0">
      <alignment vertical="center"/>
    </xf>
    <xf numFmtId="0" fontId="26" fillId="35" borderId="0" applyNumberFormat="0" applyBorder="0" applyAlignment="0" applyProtection="0">
      <alignment vertical="center"/>
    </xf>
    <xf numFmtId="44" fontId="0" fillId="0" borderId="0" applyFont="0" applyFill="0" applyBorder="0" applyAlignment="0" applyProtection="0">
      <alignment vertical="center"/>
    </xf>
    <xf numFmtId="0" fontId="26" fillId="11" borderId="0" applyNumberFormat="0" applyBorder="0" applyAlignment="0" applyProtection="0">
      <alignment vertical="center"/>
    </xf>
    <xf numFmtId="0" fontId="22" fillId="14" borderId="0" applyNumberFormat="0" applyBorder="0" applyAlignment="0" applyProtection="0">
      <alignment vertical="center"/>
    </xf>
    <xf numFmtId="0" fontId="40" fillId="36" borderId="23" applyNumberFormat="0" applyAlignment="0" applyProtection="0">
      <alignment vertical="center"/>
    </xf>
    <xf numFmtId="0" fontId="22" fillId="7" borderId="0" applyNumberFormat="0" applyBorder="0" applyAlignment="0" applyProtection="0">
      <alignment vertical="center"/>
    </xf>
    <xf numFmtId="0" fontId="26" fillId="27" borderId="0" applyNumberFormat="0" applyBorder="0" applyAlignment="0" applyProtection="0">
      <alignment vertical="center"/>
    </xf>
    <xf numFmtId="0" fontId="22" fillId="6" borderId="0" applyNumberFormat="0" applyBorder="0" applyAlignment="0" applyProtection="0">
      <alignment vertical="center"/>
    </xf>
  </cellStyleXfs>
  <cellXfs count="152">
    <xf numFmtId="0" fontId="0" fillId="0" borderId="0" xfId="0">
      <alignment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2" fillId="0" borderId="0" xfId="0" applyFont="1" applyAlignment="1">
      <alignment horizontal="left" vertical="center" wrapText="1"/>
    </xf>
    <xf numFmtId="0" fontId="3" fillId="0" borderId="3" xfId="0" applyFont="1" applyBorder="1" applyAlignment="1">
      <alignment horizontal="left" vertical="center" wrapText="1"/>
    </xf>
    <xf numFmtId="0" fontId="2" fillId="0" borderId="3" xfId="0" applyFont="1" applyBorder="1" applyAlignment="1">
      <alignment horizontal="right" vertical="center" wrapText="1"/>
    </xf>
    <xf numFmtId="0" fontId="4" fillId="0" borderId="4" xfId="0" applyFont="1" applyBorder="1" applyAlignment="1">
      <alignment horizontal="center" vertical="center" wrapText="1"/>
    </xf>
    <xf numFmtId="0" fontId="2" fillId="0" borderId="2" xfId="0" applyFont="1" applyBorder="1" applyAlignment="1">
      <alignment horizontal="left" vertical="center" wrapText="1"/>
    </xf>
    <xf numFmtId="0" fontId="2" fillId="0" borderId="4" xfId="0" applyFont="1" applyBorder="1" applyAlignment="1">
      <alignment horizontal="left" vertical="center" wrapText="1"/>
    </xf>
    <xf numFmtId="1" fontId="2" fillId="2" borderId="4" xfId="0" applyNumberFormat="1" applyFont="1" applyFill="1" applyBorder="1" applyAlignment="1">
      <alignment horizontal="right" vertical="center" wrapText="1"/>
    </xf>
    <xf numFmtId="1" fontId="2" fillId="0" borderId="4" xfId="0" applyNumberFormat="1" applyFont="1" applyBorder="1" applyAlignment="1">
      <alignment horizontal="right" vertical="center" wrapText="1"/>
    </xf>
    <xf numFmtId="0" fontId="5" fillId="0" borderId="4" xfId="0" applyFont="1" applyBorder="1" applyAlignment="1">
      <alignment horizontal="center" vertical="center" wrapText="1"/>
    </xf>
    <xf numFmtId="0" fontId="2" fillId="0" borderId="5" xfId="0" applyFont="1" applyBorder="1" applyAlignment="1">
      <alignment horizontal="left" vertical="center" wrapText="1"/>
    </xf>
    <xf numFmtId="0" fontId="2" fillId="0" borderId="6" xfId="0" applyFont="1" applyBorder="1" applyAlignment="1">
      <alignment horizontal="left" vertical="center" wrapText="1"/>
    </xf>
    <xf numFmtId="0" fontId="2" fillId="0" borderId="7" xfId="0" applyFont="1" applyBorder="1" applyAlignment="1">
      <alignment horizontal="left" vertical="center" wrapText="1"/>
    </xf>
    <xf numFmtId="0" fontId="6" fillId="0" borderId="1" xfId="0" applyFont="1" applyBorder="1" applyAlignment="1">
      <alignment horizontal="center" vertical="center" wrapText="1"/>
    </xf>
    <xf numFmtId="0" fontId="7" fillId="0" borderId="8" xfId="0" applyFont="1" applyBorder="1" applyAlignment="1">
      <alignment horizontal="left" vertical="center" wrapText="1"/>
    </xf>
    <xf numFmtId="0" fontId="7" fillId="0" borderId="3" xfId="0" applyFont="1" applyBorder="1" applyAlignment="1">
      <alignment horizontal="left" vertical="center" wrapText="1"/>
    </xf>
    <xf numFmtId="0" fontId="8" fillId="0" borderId="4" xfId="0" applyFont="1" applyBorder="1" applyAlignment="1">
      <alignment horizontal="center" vertical="center" wrapText="1"/>
    </xf>
    <xf numFmtId="0" fontId="7" fillId="0" borderId="4" xfId="0" applyFont="1" applyBorder="1" applyAlignment="1">
      <alignment horizontal="left" vertical="center" wrapText="1"/>
    </xf>
    <xf numFmtId="1" fontId="7" fillId="0" borderId="4" xfId="0" applyNumberFormat="1" applyFont="1" applyBorder="1" applyAlignment="1">
      <alignment horizontal="center" vertical="center" wrapText="1"/>
    </xf>
    <xf numFmtId="0" fontId="7" fillId="0" borderId="4" xfId="0" applyFont="1" applyBorder="1" applyAlignment="1">
      <alignment horizontal="center" vertical="center" wrapText="1"/>
    </xf>
    <xf numFmtId="0" fontId="8" fillId="0" borderId="4" xfId="0" applyFont="1" applyBorder="1" applyAlignment="1">
      <alignment horizontal="left" vertical="center" wrapText="1"/>
    </xf>
    <xf numFmtId="0" fontId="7" fillId="0" borderId="5" xfId="0" applyFont="1" applyBorder="1" applyAlignment="1">
      <alignment horizontal="left" vertical="center" wrapText="1"/>
    </xf>
    <xf numFmtId="0" fontId="7" fillId="0" borderId="2" xfId="0" applyFont="1" applyBorder="1" applyAlignment="1">
      <alignment horizontal="left" vertical="center" wrapText="1"/>
    </xf>
    <xf numFmtId="4" fontId="9" fillId="0" borderId="4" xfId="0" applyNumberFormat="1" applyFont="1" applyBorder="1" applyAlignment="1">
      <alignment horizontal="left" vertical="center" wrapText="1"/>
    </xf>
    <xf numFmtId="4" fontId="8" fillId="0" borderId="4" xfId="0" applyNumberFormat="1" applyFont="1" applyBorder="1" applyAlignment="1">
      <alignment horizontal="left" vertical="center" wrapText="1"/>
    </xf>
    <xf numFmtId="0" fontId="7" fillId="0" borderId="0" xfId="0" applyFont="1" applyAlignment="1">
      <alignment horizontal="left" vertical="center" wrapText="1"/>
    </xf>
    <xf numFmtId="0" fontId="8" fillId="0" borderId="2" xfId="0" applyFont="1" applyBorder="1" applyAlignment="1">
      <alignment horizontal="left" vertical="center" wrapText="1"/>
    </xf>
    <xf numFmtId="0" fontId="10" fillId="0" borderId="1" xfId="0" applyFont="1" applyBorder="1" applyAlignment="1">
      <alignment horizontal="center" vertical="center" wrapText="1"/>
    </xf>
    <xf numFmtId="0" fontId="2" fillId="0" borderId="8" xfId="0" applyFont="1" applyBorder="1" applyAlignment="1">
      <alignment horizontal="left" vertical="center" wrapText="1"/>
    </xf>
    <xf numFmtId="0" fontId="2" fillId="0" borderId="9" xfId="0" applyFont="1" applyBorder="1" applyAlignment="1">
      <alignment horizontal="left" vertical="center" wrapText="1"/>
    </xf>
    <xf numFmtId="0" fontId="2" fillId="0" borderId="10" xfId="0" applyFont="1" applyBorder="1" applyAlignment="1">
      <alignment horizontal="left" vertical="center" wrapText="1"/>
    </xf>
    <xf numFmtId="0" fontId="2" fillId="0" borderId="11" xfId="0" applyFont="1" applyBorder="1" applyAlignment="1">
      <alignment horizontal="left" vertical="center" wrapText="1"/>
    </xf>
    <xf numFmtId="0" fontId="2" fillId="0" borderId="3" xfId="0" applyFont="1" applyBorder="1" applyAlignment="1">
      <alignment horizontal="left" vertical="center" wrapText="1"/>
    </xf>
    <xf numFmtId="0" fontId="11" fillId="0" borderId="4" xfId="0" applyFont="1" applyBorder="1" applyAlignment="1">
      <alignment horizontal="center" wrapText="1"/>
    </xf>
    <xf numFmtId="0" fontId="11" fillId="0" borderId="4" xfId="0" applyFont="1" applyBorder="1" applyAlignment="1">
      <alignment horizontal="center" vertical="center" wrapText="1"/>
    </xf>
    <xf numFmtId="1" fontId="2" fillId="0" borderId="4" xfId="0" applyNumberFormat="1" applyFont="1" applyBorder="1" applyAlignment="1">
      <alignment horizontal="left" vertical="center" wrapText="1"/>
    </xf>
    <xf numFmtId="0" fontId="9" fillId="0" borderId="4" xfId="0" applyFont="1" applyBorder="1" applyAlignment="1">
      <alignment horizontal="left" vertical="center" wrapText="1" indent="2"/>
    </xf>
    <xf numFmtId="4" fontId="2" fillId="0" borderId="4" xfId="0" applyNumberFormat="1" applyFont="1" applyBorder="1" applyAlignment="1">
      <alignment horizontal="right" vertical="center" wrapText="1"/>
    </xf>
    <xf numFmtId="0" fontId="9" fillId="0" borderId="4" xfId="0" applyFont="1" applyBorder="1" applyAlignment="1">
      <alignment horizontal="center" vertical="center" wrapText="1"/>
    </xf>
    <xf numFmtId="0" fontId="12"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4" xfId="0" applyFont="1" applyBorder="1" applyAlignment="1">
      <alignment horizontal="left" vertical="center" wrapText="1"/>
    </xf>
    <xf numFmtId="0" fontId="3" fillId="0" borderId="5" xfId="0" applyFont="1" applyBorder="1" applyAlignment="1">
      <alignment horizontal="left" vertical="center" wrapText="1"/>
    </xf>
    <xf numFmtId="4" fontId="3" fillId="0" borderId="4" xfId="0" applyNumberFormat="1" applyFont="1" applyBorder="1" applyAlignment="1">
      <alignment horizontal="center" vertical="center" wrapText="1"/>
    </xf>
    <xf numFmtId="0" fontId="3" fillId="0" borderId="14" xfId="0" applyFont="1" applyBorder="1" applyAlignment="1">
      <alignment horizontal="center" vertical="center" wrapText="1"/>
    </xf>
    <xf numFmtId="0" fontId="3" fillId="0" borderId="0" xfId="0" applyFont="1" applyAlignment="1">
      <alignment horizontal="left" vertical="center" wrapText="1"/>
    </xf>
    <xf numFmtId="0" fontId="3" fillId="0" borderId="3" xfId="0" applyFont="1" applyBorder="1" applyAlignment="1">
      <alignment horizontal="center" vertical="center" wrapText="1"/>
    </xf>
    <xf numFmtId="0" fontId="3" fillId="0" borderId="2" xfId="0" applyFont="1" applyBorder="1" applyAlignment="1">
      <alignment horizontal="left" vertical="center" wrapText="1"/>
    </xf>
    <xf numFmtId="0" fontId="3" fillId="0" borderId="4" xfId="0" applyFont="1" applyBorder="1" applyAlignment="1">
      <alignment horizontal="right" vertical="center" wrapText="1"/>
    </xf>
    <xf numFmtId="0" fontId="13" fillId="0" borderId="8" xfId="0" applyFont="1" applyBorder="1" applyAlignment="1">
      <alignment horizontal="center" vertical="center" wrapText="1"/>
    </xf>
    <xf numFmtId="0" fontId="3" fillId="0" borderId="8" xfId="0" applyFont="1" applyBorder="1" applyAlignment="1">
      <alignment horizontal="center" vertical="center" wrapText="1"/>
    </xf>
    <xf numFmtId="0" fontId="0" fillId="0" borderId="3" xfId="0" applyBorder="1" applyAlignment="1">
      <alignment horizontal="left" vertical="center" wrapText="1"/>
    </xf>
    <xf numFmtId="0" fontId="2" fillId="0" borderId="4" xfId="0" applyFont="1" applyBorder="1" applyAlignment="1">
      <alignment horizontal="center" vertical="center" wrapText="1"/>
    </xf>
    <xf numFmtId="4" fontId="3" fillId="0" borderId="4" xfId="0" applyNumberFormat="1" applyFont="1" applyBorder="1" applyAlignment="1">
      <alignment horizontal="left" vertical="center" wrapText="1"/>
    </xf>
    <xf numFmtId="0" fontId="3" fillId="0" borderId="3" xfId="0" applyFont="1" applyBorder="1" applyAlignment="1">
      <alignment horizontal="right" vertical="center" wrapText="1"/>
    </xf>
    <xf numFmtId="0" fontId="3" fillId="0" borderId="2" xfId="0" applyFont="1" applyBorder="1" applyAlignment="1">
      <alignment horizontal="center" vertical="center" wrapText="1"/>
    </xf>
    <xf numFmtId="0" fontId="6" fillId="0" borderId="8" xfId="0" applyFont="1" applyBorder="1" applyAlignment="1">
      <alignment horizontal="center" vertical="center" wrapText="1"/>
    </xf>
    <xf numFmtId="0" fontId="14" fillId="0" borderId="9" xfId="0" applyFont="1" applyBorder="1" applyAlignment="1">
      <alignment horizontal="left" wrapText="1"/>
    </xf>
    <xf numFmtId="4" fontId="14" fillId="3" borderId="10" xfId="0" applyNumberFormat="1" applyFont="1" applyFill="1" applyBorder="1" applyAlignment="1">
      <alignment horizontal="left" wrapText="1"/>
    </xf>
    <xf numFmtId="4" fontId="14" fillId="3" borderId="11" xfId="0" applyNumberFormat="1" applyFont="1" applyFill="1" applyBorder="1" applyAlignment="1">
      <alignment horizontal="left" wrapText="1"/>
    </xf>
    <xf numFmtId="0" fontId="15" fillId="0" borderId="4" xfId="0" applyFont="1" applyBorder="1" applyAlignment="1">
      <alignment horizontal="center" vertical="center" wrapText="1"/>
    </xf>
    <xf numFmtId="4" fontId="16" fillId="0" borderId="4" xfId="0" applyNumberFormat="1" applyFont="1" applyBorder="1" applyAlignment="1">
      <alignment horizontal="center" vertical="center" wrapText="1"/>
    </xf>
    <xf numFmtId="4" fontId="8" fillId="0" borderId="4" xfId="0" applyNumberFormat="1" applyFont="1" applyBorder="1" applyAlignment="1">
      <alignment horizontal="right" vertical="center" wrapText="1"/>
    </xf>
    <xf numFmtId="4" fontId="2" fillId="0" borderId="2" xfId="0" applyNumberFormat="1" applyFont="1" applyBorder="1" applyAlignment="1">
      <alignment horizontal="left" vertical="center" wrapText="1"/>
    </xf>
    <xf numFmtId="0" fontId="17" fillId="0" borderId="1" xfId="0" applyFont="1" applyBorder="1" applyAlignment="1">
      <alignment horizontal="center" vertical="center" wrapText="1"/>
    </xf>
    <xf numFmtId="0" fontId="17" fillId="0" borderId="8" xfId="0" applyFont="1" applyBorder="1" applyAlignment="1">
      <alignment horizontal="center" vertical="center" wrapText="1"/>
    </xf>
    <xf numFmtId="0" fontId="11" fillId="0" borderId="9" xfId="0" applyFont="1" applyBorder="1" applyAlignment="1">
      <alignment horizontal="left" vertical="center" wrapText="1"/>
    </xf>
    <xf numFmtId="0" fontId="11" fillId="0" borderId="10" xfId="0" applyFont="1" applyBorder="1" applyAlignment="1">
      <alignment horizontal="left" vertical="center" wrapText="1"/>
    </xf>
    <xf numFmtId="0" fontId="11" fillId="0" borderId="11" xfId="0" applyFont="1" applyBorder="1" applyAlignment="1">
      <alignment horizontal="left" vertical="center" wrapText="1"/>
    </xf>
    <xf numFmtId="1" fontId="11" fillId="0" borderId="4" xfId="0" applyNumberFormat="1" applyFont="1" applyBorder="1" applyAlignment="1">
      <alignment horizontal="center" vertical="center" wrapText="1"/>
    </xf>
    <xf numFmtId="0" fontId="11" fillId="0" borderId="4" xfId="0" applyFont="1" applyBorder="1" applyAlignment="1">
      <alignment horizontal="left" vertical="center" wrapText="1"/>
    </xf>
    <xf numFmtId="0" fontId="11" fillId="0" borderId="3" xfId="0" applyFont="1" applyBorder="1" applyAlignment="1">
      <alignment horizontal="left" vertical="center" wrapText="1"/>
    </xf>
    <xf numFmtId="0" fontId="17" fillId="0" borderId="2" xfId="0" applyFont="1" applyBorder="1" applyAlignment="1">
      <alignment horizontal="center" vertical="center" wrapText="1"/>
    </xf>
    <xf numFmtId="2" fontId="11" fillId="0" borderId="4" xfId="0" applyNumberFormat="1" applyFont="1" applyBorder="1" applyAlignment="1">
      <alignment horizontal="right" vertical="center" wrapText="1"/>
    </xf>
    <xf numFmtId="0" fontId="11" fillId="0" borderId="4" xfId="0" applyFont="1" applyBorder="1" applyAlignment="1">
      <alignment horizontal="right" vertical="center" wrapText="1"/>
    </xf>
    <xf numFmtId="1" fontId="11" fillId="0" borderId="8" xfId="0" applyNumberFormat="1" applyFont="1" applyBorder="1" applyAlignment="1">
      <alignment horizontal="left" vertical="center" wrapText="1"/>
    </xf>
    <xf numFmtId="4" fontId="11" fillId="0" borderId="3" xfId="0" applyNumberFormat="1" applyFont="1" applyBorder="1" applyAlignment="1">
      <alignment horizontal="left" vertical="center" wrapText="1"/>
    </xf>
    <xf numFmtId="0" fontId="14" fillId="0" borderId="4" xfId="0" applyFont="1" applyBorder="1" applyAlignment="1">
      <alignment horizontal="center" wrapText="1"/>
    </xf>
    <xf numFmtId="1" fontId="11" fillId="0" borderId="4" xfId="0" applyNumberFormat="1" applyFont="1" applyBorder="1" applyAlignment="1">
      <alignment horizontal="left" vertical="center" wrapText="1"/>
    </xf>
    <xf numFmtId="0" fontId="14" fillId="0" borderId="4" xfId="0" applyFont="1" applyBorder="1" applyAlignment="1">
      <alignment horizontal="center" vertical="center" wrapText="1"/>
    </xf>
    <xf numFmtId="4" fontId="11" fillId="0" borderId="4" xfId="0" applyNumberFormat="1" applyFont="1" applyBorder="1" applyAlignment="1">
      <alignment horizontal="left" wrapText="1"/>
    </xf>
    <xf numFmtId="0" fontId="14" fillId="0" borderId="4" xfId="0" applyFont="1" applyBorder="1" applyAlignment="1">
      <alignment horizontal="left" vertical="center" wrapText="1"/>
    </xf>
    <xf numFmtId="4" fontId="11" fillId="0" borderId="4" xfId="0" applyNumberFormat="1" applyFont="1" applyBorder="1" applyAlignment="1">
      <alignment horizontal="left" vertical="center" wrapText="1"/>
    </xf>
    <xf numFmtId="0" fontId="18" fillId="0" borderId="4" xfId="0" applyFont="1" applyBorder="1" applyAlignment="1">
      <alignment horizontal="left" vertical="center" wrapText="1"/>
    </xf>
    <xf numFmtId="4" fontId="11" fillId="0" borderId="4" xfId="0" applyNumberFormat="1" applyFont="1" applyBorder="1" applyAlignment="1">
      <alignment horizontal="right" vertical="center" wrapText="1"/>
    </xf>
    <xf numFmtId="0" fontId="14" fillId="0" borderId="4" xfId="0" applyFont="1" applyBorder="1" applyAlignment="1">
      <alignment horizontal="left" vertical="center" wrapText="1" indent="2"/>
    </xf>
    <xf numFmtId="1" fontId="11" fillId="0" borderId="5" xfId="0" applyNumberFormat="1" applyFont="1" applyBorder="1" applyAlignment="1">
      <alignment horizontal="left" vertical="center" wrapText="1"/>
    </xf>
    <xf numFmtId="0" fontId="11" fillId="0" borderId="5" xfId="0" applyFont="1" applyBorder="1" applyAlignment="1">
      <alignment horizontal="left" vertical="center" wrapText="1"/>
    </xf>
    <xf numFmtId="2" fontId="11" fillId="0" borderId="5" xfId="0" applyNumberFormat="1" applyFont="1" applyBorder="1" applyAlignment="1">
      <alignment horizontal="right" vertical="center" wrapText="1"/>
    </xf>
    <xf numFmtId="4" fontId="11" fillId="0" borderId="4" xfId="0" applyNumberFormat="1" applyFont="1" applyBorder="1" applyAlignment="1">
      <alignment horizontal="center" wrapText="1"/>
    </xf>
    <xf numFmtId="4" fontId="11" fillId="0" borderId="4" xfId="0" applyNumberFormat="1" applyFont="1" applyBorder="1" applyAlignment="1">
      <alignment horizontal="center" vertical="center" wrapText="1"/>
    </xf>
    <xf numFmtId="0" fontId="4" fillId="0" borderId="4" xfId="0" applyFont="1" applyBorder="1" applyAlignment="1">
      <alignment horizontal="left" vertical="center" wrapText="1"/>
    </xf>
    <xf numFmtId="4" fontId="11" fillId="0" borderId="5" xfId="0" applyNumberFormat="1" applyFont="1" applyBorder="1" applyAlignment="1">
      <alignment horizontal="left" vertical="center" wrapText="1"/>
    </xf>
    <xf numFmtId="1" fontId="11" fillId="0" borderId="2" xfId="0" applyNumberFormat="1" applyFont="1" applyBorder="1" applyAlignment="1">
      <alignment horizontal="left" vertical="center" wrapText="1"/>
    </xf>
    <xf numFmtId="4" fontId="11" fillId="0" borderId="0" xfId="0" applyNumberFormat="1" applyFont="1" applyAlignment="1">
      <alignment horizontal="left" vertical="center" wrapText="1"/>
    </xf>
    <xf numFmtId="4" fontId="11" fillId="0" borderId="2" xfId="0" applyNumberFormat="1" applyFont="1" applyBorder="1" applyAlignment="1">
      <alignment horizontal="left" vertical="center" wrapText="1"/>
    </xf>
    <xf numFmtId="3" fontId="11" fillId="0" borderId="4" xfId="0" applyNumberFormat="1" applyFont="1" applyBorder="1" applyAlignment="1">
      <alignment horizontal="left" vertical="center" wrapText="1"/>
    </xf>
    <xf numFmtId="0" fontId="12" fillId="0" borderId="1" xfId="0" applyFont="1" applyBorder="1" applyAlignment="1">
      <alignment horizontal="center" vertical="center" wrapText="1"/>
    </xf>
    <xf numFmtId="0" fontId="14" fillId="0" borderId="3" xfId="0" applyFont="1" applyBorder="1" applyAlignment="1">
      <alignment horizontal="left" wrapText="1"/>
    </xf>
    <xf numFmtId="4" fontId="14" fillId="3" borderId="3" xfId="0" applyNumberFormat="1" applyFont="1" applyFill="1" applyBorder="1" applyAlignment="1">
      <alignment horizontal="left" wrapText="1"/>
    </xf>
    <xf numFmtId="0" fontId="19" fillId="4" borderId="4" xfId="0" applyFont="1" applyFill="1" applyBorder="1" applyAlignment="1">
      <alignment horizontal="left" vertical="center" wrapText="1"/>
    </xf>
    <xf numFmtId="4" fontId="19" fillId="4" borderId="4" xfId="0" applyNumberFormat="1" applyFont="1" applyFill="1" applyBorder="1" applyAlignment="1">
      <alignment horizontal="right" vertical="center" wrapText="1"/>
    </xf>
    <xf numFmtId="0" fontId="2" fillId="0" borderId="2" xfId="0" applyFont="1" applyBorder="1" applyAlignment="1">
      <alignment horizontal="center" vertical="center" wrapText="1"/>
    </xf>
    <xf numFmtId="4" fontId="12" fillId="0" borderId="8" xfId="0" applyNumberFormat="1" applyFont="1" applyBorder="1" applyAlignment="1">
      <alignment horizontal="center" vertical="center" wrapText="1"/>
    </xf>
    <xf numFmtId="4" fontId="3" fillId="0" borderId="3" xfId="0" applyNumberFormat="1" applyFont="1" applyBorder="1" applyAlignment="1">
      <alignment horizontal="left" vertical="center" wrapText="1"/>
    </xf>
    <xf numFmtId="4" fontId="3" fillId="0" borderId="4" xfId="0" applyNumberFormat="1" applyFont="1" applyBorder="1" applyAlignment="1">
      <alignment horizontal="right" vertical="center" wrapText="1"/>
    </xf>
    <xf numFmtId="2" fontId="3" fillId="0" borderId="4" xfId="0" applyNumberFormat="1" applyFont="1" applyBorder="1" applyAlignment="1">
      <alignment horizontal="right" vertical="center" wrapText="1"/>
    </xf>
    <xf numFmtId="4" fontId="14" fillId="0" borderId="4" xfId="0" applyNumberFormat="1" applyFont="1" applyBorder="1" applyAlignment="1">
      <alignment horizontal="left" vertical="center" wrapText="1"/>
    </xf>
    <xf numFmtId="4" fontId="2" fillId="0" borderId="4" xfId="0" applyNumberFormat="1" applyFont="1" applyBorder="1" applyAlignment="1">
      <alignment horizontal="left" vertical="center" wrapText="1"/>
    </xf>
    <xf numFmtId="4" fontId="14" fillId="0" borderId="4" xfId="0" applyNumberFormat="1" applyFont="1" applyBorder="1" applyAlignment="1">
      <alignment horizontal="left" wrapText="1"/>
    </xf>
    <xf numFmtId="4" fontId="3" fillId="0" borderId="4" xfId="0" applyNumberFormat="1" applyFont="1" applyBorder="1" applyAlignment="1">
      <alignment horizontal="right" wrapText="1"/>
    </xf>
    <xf numFmtId="4" fontId="3" fillId="0" borderId="4" xfId="0" applyNumberFormat="1" applyFont="1" applyBorder="1" applyAlignment="1">
      <alignment horizontal="left" wrapText="1"/>
    </xf>
    <xf numFmtId="0" fontId="3" fillId="0" borderId="4" xfId="0" applyFont="1" applyBorder="1" applyAlignment="1">
      <alignment horizontal="left" wrapText="1"/>
    </xf>
    <xf numFmtId="4" fontId="3" fillId="0" borderId="5" xfId="0" applyNumberFormat="1" applyFont="1" applyBorder="1" applyAlignment="1">
      <alignment horizontal="left" wrapText="1"/>
    </xf>
    <xf numFmtId="4" fontId="3" fillId="0" borderId="5" xfId="0" applyNumberFormat="1" applyFont="1" applyBorder="1" applyAlignment="1">
      <alignment horizontal="right" wrapText="1"/>
    </xf>
    <xf numFmtId="4" fontId="12" fillId="0" borderId="2" xfId="0" applyNumberFormat="1" applyFont="1" applyBorder="1" applyAlignment="1">
      <alignment horizontal="center" vertical="center" wrapText="1"/>
    </xf>
    <xf numFmtId="4" fontId="3" fillId="0" borderId="0" xfId="0" applyNumberFormat="1" applyFont="1" applyAlignment="1">
      <alignment horizontal="left" wrapText="1"/>
    </xf>
    <xf numFmtId="4" fontId="3" fillId="0" borderId="2" xfId="0" applyNumberFormat="1" applyFont="1" applyBorder="1" applyAlignment="1">
      <alignment horizontal="left" wrapText="1"/>
    </xf>
    <xf numFmtId="4" fontId="2" fillId="0" borderId="0" xfId="0" applyNumberFormat="1" applyFont="1" applyAlignment="1">
      <alignment horizontal="left" vertical="center" wrapText="1"/>
    </xf>
    <xf numFmtId="4" fontId="20" fillId="0" borderId="3" xfId="0" applyNumberFormat="1" applyFont="1" applyBorder="1" applyAlignment="1">
      <alignment horizontal="center" vertical="center" wrapText="1"/>
    </xf>
    <xf numFmtId="0" fontId="20" fillId="0" borderId="1" xfId="0" applyFont="1" applyBorder="1" applyAlignment="1">
      <alignment horizontal="center" vertical="center" wrapText="1"/>
    </xf>
    <xf numFmtId="4" fontId="20" fillId="0" borderId="8" xfId="0" applyNumberFormat="1" applyFont="1" applyBorder="1" applyAlignment="1">
      <alignment horizontal="center" vertical="center" wrapText="1"/>
    </xf>
    <xf numFmtId="4" fontId="14" fillId="0" borderId="15" xfId="0" applyNumberFormat="1" applyFont="1" applyBorder="1" applyAlignment="1">
      <alignment horizontal="right" vertical="center" wrapText="1"/>
    </xf>
    <xf numFmtId="4" fontId="14" fillId="0" borderId="16" xfId="0" applyNumberFormat="1" applyFont="1" applyBorder="1" applyAlignment="1">
      <alignment horizontal="center" vertical="center" wrapText="1"/>
    </xf>
    <xf numFmtId="4" fontId="14" fillId="0" borderId="4" xfId="0" applyNumberFormat="1" applyFont="1" applyBorder="1" applyAlignment="1">
      <alignment horizontal="center" vertical="center" wrapText="1"/>
    </xf>
    <xf numFmtId="0" fontId="19" fillId="4" borderId="4" xfId="0" applyFont="1" applyFill="1" applyBorder="1" applyAlignment="1">
      <alignment horizontal="center" vertical="center" wrapText="1"/>
    </xf>
    <xf numFmtId="4" fontId="2" fillId="0" borderId="5" xfId="0" applyNumberFormat="1" applyFont="1" applyBorder="1" applyAlignment="1">
      <alignment horizontal="left" vertical="center" wrapText="1"/>
    </xf>
    <xf numFmtId="4" fontId="14" fillId="0" borderId="9" xfId="0" applyNumberFormat="1" applyFont="1" applyBorder="1" applyAlignment="1">
      <alignment horizontal="right" vertical="center" wrapText="1"/>
    </xf>
    <xf numFmtId="4" fontId="14" fillId="3" borderId="10" xfId="0" applyNumberFormat="1" applyFont="1" applyFill="1" applyBorder="1" applyAlignment="1">
      <alignment horizontal="right" vertical="center" wrapText="1"/>
    </xf>
    <xf numFmtId="4" fontId="14" fillId="3" borderId="11" xfId="0" applyNumberFormat="1" applyFont="1" applyFill="1" applyBorder="1" applyAlignment="1">
      <alignment horizontal="right" vertical="center" wrapText="1"/>
    </xf>
    <xf numFmtId="176" fontId="14" fillId="0" borderId="3" xfId="0" applyNumberFormat="1" applyFont="1" applyBorder="1" applyAlignment="1">
      <alignment horizontal="right" vertical="center" wrapText="1"/>
    </xf>
    <xf numFmtId="1" fontId="14" fillId="0" borderId="4" xfId="0" applyNumberFormat="1" applyFont="1" applyBorder="1" applyAlignment="1">
      <alignment horizontal="center" vertical="center" wrapText="1"/>
    </xf>
    <xf numFmtId="4" fontId="14" fillId="0" borderId="4" xfId="0" applyNumberFormat="1" applyFont="1" applyBorder="1" applyAlignment="1">
      <alignment horizontal="right" vertical="center" wrapText="1"/>
    </xf>
    <xf numFmtId="4" fontId="20" fillId="0" borderId="2" xfId="0" applyNumberFormat="1" applyFont="1" applyBorder="1" applyAlignment="1">
      <alignment horizontal="center" vertical="center" wrapText="1"/>
    </xf>
    <xf numFmtId="0" fontId="14" fillId="0" borderId="3" xfId="0" applyFont="1" applyBorder="1" applyAlignment="1">
      <alignment horizontal="right" wrapText="1"/>
    </xf>
    <xf numFmtId="4" fontId="2" fillId="0" borderId="3" xfId="0" applyNumberFormat="1" applyFont="1" applyBorder="1" applyAlignment="1">
      <alignment horizontal="left" vertical="center" wrapText="1"/>
    </xf>
    <xf numFmtId="0" fontId="12" fillId="0" borderId="2" xfId="0" applyFont="1" applyBorder="1" applyAlignment="1">
      <alignment horizontal="center" vertical="center" wrapText="1"/>
    </xf>
    <xf numFmtId="0" fontId="11" fillId="0" borderId="3" xfId="0" applyFont="1" applyBorder="1" applyAlignment="1">
      <alignment horizontal="right" vertical="center" wrapText="1"/>
    </xf>
    <xf numFmtId="0" fontId="2" fillId="4" borderId="4" xfId="0" applyFont="1" applyFill="1" applyBorder="1" applyAlignment="1">
      <alignment horizontal="left" vertical="center" wrapText="1"/>
    </xf>
    <xf numFmtId="0" fontId="11" fillId="0" borderId="4" xfId="0" applyFont="1" applyBorder="1" applyAlignment="1">
      <alignment horizontal="left" wrapText="1"/>
    </xf>
    <xf numFmtId="0" fontId="11" fillId="4" borderId="9" xfId="0" applyFont="1" applyFill="1" applyBorder="1" applyAlignment="1">
      <alignment horizontal="center" vertical="center" wrapText="1"/>
    </xf>
    <xf numFmtId="4" fontId="11" fillId="5" borderId="11" xfId="0" applyNumberFormat="1" applyFont="1" applyFill="1" applyBorder="1" applyAlignment="1">
      <alignment horizontal="center" vertical="center" wrapText="1"/>
    </xf>
    <xf numFmtId="4" fontId="21" fillId="0" borderId="4" xfId="0" applyNumberFormat="1" applyFont="1" applyBorder="1" applyAlignment="1">
      <alignment horizontal="left" vertical="center" wrapText="1"/>
    </xf>
    <xf numFmtId="4" fontId="3" fillId="0" borderId="3" xfId="0" applyNumberFormat="1" applyFont="1" applyBorder="1" applyAlignment="1">
      <alignment horizontal="left" wrapText="1"/>
    </xf>
    <xf numFmtId="4" fontId="2" fillId="0" borderId="4" xfId="0" applyNumberFormat="1" applyFont="1" applyBorder="1" applyAlignment="1">
      <alignment horizontal="center" vertical="center" wrapText="1"/>
    </xf>
    <xf numFmtId="4" fontId="3" fillId="0" borderId="8" xfId="0" applyNumberFormat="1" applyFont="1" applyBorder="1" applyAlignment="1">
      <alignment horizontal="left" wrapText="1"/>
    </xf>
    <xf numFmtId="0" fontId="3" fillId="0" borderId="9" xfId="0" applyFont="1" applyBorder="1" applyAlignment="1">
      <alignment horizontal="right" vertical="center" wrapText="1"/>
    </xf>
    <xf numFmtId="4" fontId="3" fillId="0" borderId="11" xfId="0" applyNumberFormat="1" applyFont="1" applyBorder="1" applyAlignment="1">
      <alignment horizontal="right" vertical="center" wrapText="1"/>
    </xf>
    <xf numFmtId="4" fontId="2" fillId="0" borderId="8" xfId="0" applyNumberFormat="1" applyFont="1" applyBorder="1" applyAlignment="1">
      <alignment horizontal="left" vertical="center"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styles" Target="style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C39"/>
  <sheetViews>
    <sheetView workbookViewId="0">
      <selection activeCell="A2" sqref="A2"/>
    </sheetView>
  </sheetViews>
  <sheetFormatPr defaultColWidth="9" defaultRowHeight="14.25"/>
  <cols>
    <col min="1" max="1" width="37.725" customWidth="1"/>
    <col min="2" max="2" width="18.45" customWidth="1"/>
    <col min="3" max="3" width="21.6333333333333" customWidth="1"/>
    <col min="4" max="4" width="8.90833333333333" customWidth="1"/>
    <col min="5" max="6" width="8.36666666666667" customWidth="1"/>
    <col min="7" max="7" width="6.26666666666667" customWidth="1"/>
    <col min="8" max="10" width="6.90833333333333" customWidth="1"/>
    <col min="11" max="11" width="7.63333333333333" customWidth="1"/>
    <col min="12" max="12" width="8" customWidth="1"/>
    <col min="13" max="28" width="8.90833333333333" customWidth="1"/>
    <col min="29" max="29" width="1.26666666666667" customWidth="1"/>
  </cols>
  <sheetData>
    <row r="1" ht="37.5" customHeight="1" spans="1:29">
      <c r="A1" s="100" t="s">
        <v>0</v>
      </c>
      <c r="B1" s="106"/>
      <c r="C1" s="106"/>
      <c r="D1" s="106"/>
      <c r="E1" s="106"/>
      <c r="F1" s="106"/>
      <c r="G1" s="106"/>
      <c r="H1" s="106"/>
      <c r="I1" s="106"/>
      <c r="J1" s="106"/>
      <c r="K1" s="106"/>
      <c r="L1" s="148"/>
      <c r="M1" s="151"/>
      <c r="N1" s="151"/>
      <c r="O1" s="151"/>
      <c r="P1" s="151"/>
      <c r="Q1" s="151"/>
      <c r="R1" s="151"/>
      <c r="S1" s="151"/>
      <c r="T1" s="151"/>
      <c r="U1" s="151"/>
      <c r="V1" s="151"/>
      <c r="W1" s="151"/>
      <c r="X1" s="151"/>
      <c r="Y1" s="151"/>
      <c r="Z1" s="151"/>
      <c r="AA1" s="151"/>
      <c r="AB1" s="66"/>
      <c r="AC1" s="121"/>
    </row>
    <row r="2" ht="15" customHeight="1" spans="1:29">
      <c r="A2" s="4" t="s">
        <v>1</v>
      </c>
      <c r="B2" s="143"/>
      <c r="C2" s="144"/>
      <c r="D2" s="107"/>
      <c r="E2" s="107"/>
      <c r="F2" s="107"/>
      <c r="G2" s="146"/>
      <c r="H2" s="146"/>
      <c r="I2" s="146"/>
      <c r="J2" s="149"/>
      <c r="K2" s="150"/>
      <c r="L2" s="146"/>
      <c r="M2" s="138"/>
      <c r="N2" s="138"/>
      <c r="O2" s="138"/>
      <c r="P2" s="138"/>
      <c r="Q2" s="138"/>
      <c r="R2" s="138"/>
      <c r="S2" s="138"/>
      <c r="T2" s="138"/>
      <c r="U2" s="138"/>
      <c r="V2" s="138"/>
      <c r="W2" s="138"/>
      <c r="X2" s="138"/>
      <c r="Y2" s="138"/>
      <c r="Z2" s="138"/>
      <c r="AA2" s="138"/>
      <c r="AB2" s="34" t="s">
        <v>2</v>
      </c>
      <c r="AC2" s="121"/>
    </row>
    <row r="3" ht="18" customHeight="1" spans="1:29">
      <c r="A3" s="43" t="s">
        <v>3</v>
      </c>
      <c r="B3" s="46"/>
      <c r="C3" s="43" t="s">
        <v>4</v>
      </c>
      <c r="D3" s="46"/>
      <c r="E3" s="46"/>
      <c r="F3" s="46"/>
      <c r="G3" s="46"/>
      <c r="H3" s="46"/>
      <c r="I3" s="46"/>
      <c r="J3" s="46"/>
      <c r="K3" s="46"/>
      <c r="L3" s="46"/>
      <c r="M3" s="46"/>
      <c r="N3" s="46"/>
      <c r="O3" s="46"/>
      <c r="P3" s="46"/>
      <c r="Q3" s="46"/>
      <c r="R3" s="46"/>
      <c r="S3" s="46"/>
      <c r="T3" s="46"/>
      <c r="U3" s="46"/>
      <c r="V3" s="46"/>
      <c r="W3" s="46"/>
      <c r="X3" s="46"/>
      <c r="Y3" s="46"/>
      <c r="Z3" s="46"/>
      <c r="AA3" s="46"/>
      <c r="AB3" s="46"/>
      <c r="AC3" s="66"/>
    </row>
    <row r="4" ht="18" customHeight="1" spans="1:29">
      <c r="A4" s="43" t="s">
        <v>5</v>
      </c>
      <c r="B4" s="43" t="s">
        <v>6</v>
      </c>
      <c r="C4" s="43" t="s">
        <v>5</v>
      </c>
      <c r="D4" s="43" t="s">
        <v>7</v>
      </c>
      <c r="E4" s="46"/>
      <c r="F4" s="46"/>
      <c r="G4" s="46"/>
      <c r="H4" s="46"/>
      <c r="I4" s="46"/>
      <c r="J4" s="46"/>
      <c r="K4" s="46"/>
      <c r="L4" s="46"/>
      <c r="M4" s="46"/>
      <c r="N4" s="46"/>
      <c r="O4" s="46"/>
      <c r="P4" s="46"/>
      <c r="Q4" s="46"/>
      <c r="R4" s="46"/>
      <c r="S4" s="46"/>
      <c r="T4" s="46"/>
      <c r="U4" s="46"/>
      <c r="V4" s="46"/>
      <c r="W4" s="46"/>
      <c r="X4" s="46"/>
      <c r="Y4" s="46"/>
      <c r="Z4" s="46"/>
      <c r="AA4" s="46"/>
      <c r="AB4" s="46"/>
      <c r="AC4" s="66"/>
    </row>
    <row r="5" ht="45.75" customHeight="1" spans="1:29">
      <c r="A5" s="46"/>
      <c r="B5" s="46"/>
      <c r="C5" s="46"/>
      <c r="D5" s="43" t="s">
        <v>8</v>
      </c>
      <c r="E5" s="55" t="s">
        <v>9</v>
      </c>
      <c r="F5" s="147"/>
      <c r="G5" s="147"/>
      <c r="H5" s="147"/>
      <c r="I5" s="147"/>
      <c r="J5" s="147"/>
      <c r="K5" s="147"/>
      <c r="L5" s="55" t="s">
        <v>10</v>
      </c>
      <c r="M5" s="147"/>
      <c r="N5" s="147"/>
      <c r="O5" s="147"/>
      <c r="P5" s="147"/>
      <c r="Q5" s="55" t="s">
        <v>11</v>
      </c>
      <c r="R5" s="55" t="s">
        <v>12</v>
      </c>
      <c r="S5" s="55" t="s">
        <v>13</v>
      </c>
      <c r="T5" s="55" t="s">
        <v>14</v>
      </c>
      <c r="U5" s="147"/>
      <c r="V5" s="55" t="s">
        <v>15</v>
      </c>
      <c r="W5" s="147"/>
      <c r="X5" s="55" t="s">
        <v>16</v>
      </c>
      <c r="Y5" s="147"/>
      <c r="Z5" s="55" t="s">
        <v>17</v>
      </c>
      <c r="AA5" s="147"/>
      <c r="AB5" s="55" t="s">
        <v>18</v>
      </c>
      <c r="AC5" s="66"/>
    </row>
    <row r="6" ht="38.25" customHeight="1" spans="1:29">
      <c r="A6" s="46"/>
      <c r="B6" s="46"/>
      <c r="C6" s="46"/>
      <c r="D6" s="46"/>
      <c r="E6" s="55" t="s">
        <v>19</v>
      </c>
      <c r="F6" s="55" t="s">
        <v>20</v>
      </c>
      <c r="G6" s="55" t="s">
        <v>21</v>
      </c>
      <c r="H6" s="55" t="s">
        <v>22</v>
      </c>
      <c r="I6" s="55" t="s">
        <v>23</v>
      </c>
      <c r="J6" s="55" t="s">
        <v>24</v>
      </c>
      <c r="K6" s="43" t="s">
        <v>25</v>
      </c>
      <c r="L6" s="55" t="s">
        <v>26</v>
      </c>
      <c r="M6" s="55" t="s">
        <v>27</v>
      </c>
      <c r="N6" s="55" t="s">
        <v>28</v>
      </c>
      <c r="O6" s="55" t="s">
        <v>24</v>
      </c>
      <c r="P6" s="55" t="s">
        <v>25</v>
      </c>
      <c r="Q6" s="147"/>
      <c r="R6" s="147"/>
      <c r="S6" s="147"/>
      <c r="T6" s="55" t="s">
        <v>29</v>
      </c>
      <c r="U6" s="55" t="s">
        <v>30</v>
      </c>
      <c r="V6" s="55" t="s">
        <v>29</v>
      </c>
      <c r="W6" s="55" t="s">
        <v>30</v>
      </c>
      <c r="X6" s="55" t="s">
        <v>29</v>
      </c>
      <c r="Y6" s="55" t="s">
        <v>30</v>
      </c>
      <c r="Z6" s="55" t="s">
        <v>29</v>
      </c>
      <c r="AA6" s="55" t="s">
        <v>30</v>
      </c>
      <c r="AB6" s="147"/>
      <c r="AC6" s="66"/>
    </row>
    <row r="7" ht="22.5" customHeight="1" spans="1:29">
      <c r="A7" s="43" t="s">
        <v>31</v>
      </c>
      <c r="B7" s="108"/>
      <c r="C7" s="44" t="s">
        <v>32</v>
      </c>
      <c r="D7" s="108">
        <v>173.26</v>
      </c>
      <c r="E7" s="108">
        <v>173.26</v>
      </c>
      <c r="F7" s="108">
        <v>173.26</v>
      </c>
      <c r="G7" s="108"/>
      <c r="H7" s="108"/>
      <c r="I7" s="108"/>
      <c r="J7" s="108"/>
      <c r="K7" s="108"/>
      <c r="L7" s="108"/>
      <c r="M7" s="108"/>
      <c r="N7" s="108"/>
      <c r="O7" s="108"/>
      <c r="P7" s="108"/>
      <c r="Q7" s="108"/>
      <c r="R7" s="108"/>
      <c r="S7" s="108"/>
      <c r="T7" s="108"/>
      <c r="U7" s="108"/>
      <c r="V7" s="108"/>
      <c r="W7" s="108"/>
      <c r="X7" s="108"/>
      <c r="Y7" s="108"/>
      <c r="Z7" s="108"/>
      <c r="AA7" s="108"/>
      <c r="AB7" s="108"/>
      <c r="AC7" s="66"/>
    </row>
    <row r="8" ht="22.5" customHeight="1" spans="1:29">
      <c r="A8" s="44" t="s">
        <v>33</v>
      </c>
      <c r="B8" s="108">
        <v>402.41</v>
      </c>
      <c r="C8" s="84" t="s">
        <v>34</v>
      </c>
      <c r="D8" s="108">
        <v>144.08</v>
      </c>
      <c r="E8" s="108">
        <v>144.08</v>
      </c>
      <c r="F8" s="108">
        <v>144.08</v>
      </c>
      <c r="G8" s="108"/>
      <c r="H8" s="108"/>
      <c r="I8" s="108"/>
      <c r="J8" s="108"/>
      <c r="K8" s="108"/>
      <c r="L8" s="108"/>
      <c r="M8" s="108"/>
      <c r="N8" s="108"/>
      <c r="O8" s="108"/>
      <c r="P8" s="108"/>
      <c r="Q8" s="108"/>
      <c r="R8" s="108"/>
      <c r="S8" s="108"/>
      <c r="T8" s="108"/>
      <c r="U8" s="108"/>
      <c r="V8" s="108"/>
      <c r="W8" s="108"/>
      <c r="X8" s="108"/>
      <c r="Y8" s="108"/>
      <c r="Z8" s="108"/>
      <c r="AA8" s="108"/>
      <c r="AB8" s="108"/>
      <c r="AC8" s="66"/>
    </row>
    <row r="9" ht="22.5" customHeight="1" spans="1:29">
      <c r="A9" s="44" t="s">
        <v>35</v>
      </c>
      <c r="B9" s="108">
        <v>402.41</v>
      </c>
      <c r="C9" s="84" t="s">
        <v>36</v>
      </c>
      <c r="D9" s="108">
        <v>25.89</v>
      </c>
      <c r="E9" s="108">
        <v>25.89</v>
      </c>
      <c r="F9" s="108">
        <v>25.89</v>
      </c>
      <c r="G9" s="108"/>
      <c r="H9" s="108"/>
      <c r="I9" s="108"/>
      <c r="J9" s="108"/>
      <c r="K9" s="108"/>
      <c r="L9" s="108"/>
      <c r="M9" s="108"/>
      <c r="N9" s="108"/>
      <c r="O9" s="108"/>
      <c r="P9" s="108"/>
      <c r="Q9" s="108"/>
      <c r="R9" s="108"/>
      <c r="S9" s="108"/>
      <c r="T9" s="108"/>
      <c r="U9" s="108"/>
      <c r="V9" s="108"/>
      <c r="W9" s="108"/>
      <c r="X9" s="108"/>
      <c r="Y9" s="108"/>
      <c r="Z9" s="108"/>
      <c r="AA9" s="108"/>
      <c r="AB9" s="108"/>
      <c r="AC9" s="66"/>
    </row>
    <row r="10" ht="22.5" customHeight="1" spans="1:29">
      <c r="A10" s="44" t="s">
        <v>37</v>
      </c>
      <c r="B10" s="108"/>
      <c r="C10" s="44" t="s">
        <v>38</v>
      </c>
      <c r="D10" s="108">
        <v>3.29</v>
      </c>
      <c r="E10" s="108">
        <v>3.29</v>
      </c>
      <c r="F10" s="108">
        <v>3.29</v>
      </c>
      <c r="G10" s="108"/>
      <c r="H10" s="108"/>
      <c r="I10" s="108"/>
      <c r="J10" s="108"/>
      <c r="K10" s="108"/>
      <c r="L10" s="108"/>
      <c r="M10" s="108"/>
      <c r="N10" s="108"/>
      <c r="O10" s="108"/>
      <c r="P10" s="108"/>
      <c r="Q10" s="108"/>
      <c r="R10" s="108"/>
      <c r="S10" s="108"/>
      <c r="T10" s="108"/>
      <c r="U10" s="108"/>
      <c r="V10" s="108"/>
      <c r="W10" s="108"/>
      <c r="X10" s="108"/>
      <c r="Y10" s="108"/>
      <c r="Z10" s="108"/>
      <c r="AA10" s="108"/>
      <c r="AB10" s="108"/>
      <c r="AC10" s="66"/>
    </row>
    <row r="11" ht="22.5" customHeight="1" spans="1:29">
      <c r="A11" s="44" t="s">
        <v>39</v>
      </c>
      <c r="B11" s="108"/>
      <c r="C11" s="44" t="s">
        <v>40</v>
      </c>
      <c r="D11" s="108"/>
      <c r="E11" s="108"/>
      <c r="F11" s="108"/>
      <c r="G11" s="108"/>
      <c r="H11" s="108"/>
      <c r="I11" s="108"/>
      <c r="J11" s="108"/>
      <c r="K11" s="108"/>
      <c r="L11" s="108"/>
      <c r="M11" s="108"/>
      <c r="N11" s="108"/>
      <c r="O11" s="108"/>
      <c r="P11" s="108"/>
      <c r="Q11" s="108"/>
      <c r="R11" s="108"/>
      <c r="S11" s="108"/>
      <c r="T11" s="108"/>
      <c r="U11" s="108"/>
      <c r="V11" s="108"/>
      <c r="W11" s="108"/>
      <c r="X11" s="108"/>
      <c r="Y11" s="108"/>
      <c r="Z11" s="108"/>
      <c r="AA11" s="108"/>
      <c r="AB11" s="108"/>
      <c r="AC11" s="66"/>
    </row>
    <row r="12" ht="22.5" customHeight="1" spans="1:29">
      <c r="A12" s="44" t="s">
        <v>41</v>
      </c>
      <c r="B12" s="108"/>
      <c r="C12" s="44" t="s">
        <v>42</v>
      </c>
      <c r="D12" s="108">
        <v>229.15</v>
      </c>
      <c r="E12" s="108">
        <v>229.15</v>
      </c>
      <c r="F12" s="108">
        <v>229.15</v>
      </c>
      <c r="G12" s="108"/>
      <c r="H12" s="108"/>
      <c r="I12" s="108"/>
      <c r="J12" s="108"/>
      <c r="K12" s="108"/>
      <c r="L12" s="108"/>
      <c r="M12" s="108"/>
      <c r="N12" s="108"/>
      <c r="O12" s="108"/>
      <c r="P12" s="108"/>
      <c r="Q12" s="108"/>
      <c r="R12" s="108"/>
      <c r="S12" s="108"/>
      <c r="T12" s="108"/>
      <c r="U12" s="108"/>
      <c r="V12" s="108"/>
      <c r="W12" s="108"/>
      <c r="X12" s="108"/>
      <c r="Y12" s="108"/>
      <c r="Z12" s="108"/>
      <c r="AA12" s="108"/>
      <c r="AB12" s="108"/>
      <c r="AC12" s="66"/>
    </row>
    <row r="13" ht="22.5" customHeight="1" spans="1:29">
      <c r="A13" s="44" t="s">
        <v>43</v>
      </c>
      <c r="B13" s="108"/>
      <c r="C13" s="46"/>
      <c r="D13" s="108"/>
      <c r="E13" s="108"/>
      <c r="F13" s="108"/>
      <c r="G13" s="108"/>
      <c r="H13" s="108"/>
      <c r="I13" s="108"/>
      <c r="J13" s="108"/>
      <c r="K13" s="108"/>
      <c r="L13" s="108"/>
      <c r="M13" s="108"/>
      <c r="N13" s="108"/>
      <c r="O13" s="108"/>
      <c r="P13" s="108"/>
      <c r="Q13" s="108"/>
      <c r="R13" s="108"/>
      <c r="S13" s="108"/>
      <c r="T13" s="108"/>
      <c r="U13" s="108"/>
      <c r="V13" s="108"/>
      <c r="W13" s="108"/>
      <c r="X13" s="108"/>
      <c r="Y13" s="108"/>
      <c r="Z13" s="108"/>
      <c r="AA13" s="108"/>
      <c r="AB13" s="108"/>
      <c r="AC13" s="66"/>
    </row>
    <row r="14" ht="22.5" customHeight="1" spans="1:29">
      <c r="A14" s="44" t="s">
        <v>44</v>
      </c>
      <c r="B14" s="108"/>
      <c r="C14" s="56"/>
      <c r="D14" s="108"/>
      <c r="E14" s="108"/>
      <c r="F14" s="108"/>
      <c r="G14" s="108"/>
      <c r="H14" s="108"/>
      <c r="I14" s="108"/>
      <c r="J14" s="108"/>
      <c r="K14" s="108"/>
      <c r="L14" s="108"/>
      <c r="M14" s="108"/>
      <c r="N14" s="108"/>
      <c r="O14" s="108"/>
      <c r="P14" s="108"/>
      <c r="Q14" s="108"/>
      <c r="R14" s="108"/>
      <c r="S14" s="108"/>
      <c r="T14" s="108"/>
      <c r="U14" s="108"/>
      <c r="V14" s="108"/>
      <c r="W14" s="108"/>
      <c r="X14" s="108"/>
      <c r="Y14" s="108"/>
      <c r="Z14" s="108"/>
      <c r="AA14" s="108"/>
      <c r="AB14" s="108"/>
      <c r="AC14" s="66"/>
    </row>
    <row r="15" ht="27.75" customHeight="1" spans="1:29">
      <c r="A15" s="44" t="s">
        <v>45</v>
      </c>
      <c r="B15" s="108">
        <f>SUM(B16:B19)</f>
        <v>0</v>
      </c>
      <c r="C15" s="56"/>
      <c r="D15" s="108"/>
      <c r="E15" s="108"/>
      <c r="F15" s="108"/>
      <c r="G15" s="108"/>
      <c r="H15" s="108"/>
      <c r="I15" s="108"/>
      <c r="J15" s="108"/>
      <c r="K15" s="108"/>
      <c r="L15" s="108"/>
      <c r="M15" s="108"/>
      <c r="N15" s="108"/>
      <c r="O15" s="108"/>
      <c r="P15" s="108"/>
      <c r="Q15" s="108"/>
      <c r="R15" s="108"/>
      <c r="S15" s="108"/>
      <c r="T15" s="108"/>
      <c r="U15" s="108"/>
      <c r="V15" s="108"/>
      <c r="W15" s="108"/>
      <c r="X15" s="108"/>
      <c r="Y15" s="108"/>
      <c r="Z15" s="108"/>
      <c r="AA15" s="108"/>
      <c r="AB15" s="108"/>
      <c r="AC15" s="66"/>
    </row>
    <row r="16" ht="27.75" customHeight="1" spans="1:29">
      <c r="A16" s="44" t="s">
        <v>46</v>
      </c>
      <c r="B16" s="108"/>
      <c r="C16" s="56"/>
      <c r="D16" s="108"/>
      <c r="E16" s="108"/>
      <c r="F16" s="108"/>
      <c r="G16" s="108"/>
      <c r="H16" s="108"/>
      <c r="I16" s="108"/>
      <c r="J16" s="108"/>
      <c r="K16" s="108"/>
      <c r="L16" s="108"/>
      <c r="M16" s="108"/>
      <c r="N16" s="108"/>
      <c r="O16" s="108"/>
      <c r="P16" s="108"/>
      <c r="Q16" s="108"/>
      <c r="R16" s="108"/>
      <c r="S16" s="108"/>
      <c r="T16" s="108"/>
      <c r="U16" s="108"/>
      <c r="V16" s="108"/>
      <c r="W16" s="108"/>
      <c r="X16" s="108"/>
      <c r="Y16" s="108"/>
      <c r="Z16" s="108"/>
      <c r="AA16" s="108"/>
      <c r="AB16" s="108"/>
      <c r="AC16" s="66"/>
    </row>
    <row r="17" ht="20.25" customHeight="1" spans="1:29">
      <c r="A17" s="44" t="s">
        <v>47</v>
      </c>
      <c r="B17" s="108"/>
      <c r="C17" s="56"/>
      <c r="D17" s="108"/>
      <c r="E17" s="108"/>
      <c r="F17" s="108"/>
      <c r="G17" s="108"/>
      <c r="H17" s="108"/>
      <c r="I17" s="108"/>
      <c r="J17" s="108"/>
      <c r="K17" s="108"/>
      <c r="L17" s="108"/>
      <c r="M17" s="108"/>
      <c r="N17" s="108"/>
      <c r="O17" s="108"/>
      <c r="P17" s="108"/>
      <c r="Q17" s="108"/>
      <c r="R17" s="108"/>
      <c r="S17" s="108"/>
      <c r="T17" s="108"/>
      <c r="U17" s="108"/>
      <c r="V17" s="108"/>
      <c r="W17" s="108"/>
      <c r="X17" s="108"/>
      <c r="Y17" s="108"/>
      <c r="Z17" s="108"/>
      <c r="AA17" s="108"/>
      <c r="AB17" s="108"/>
      <c r="AC17" s="66"/>
    </row>
    <row r="18" ht="20.25" customHeight="1" spans="1:29">
      <c r="A18" s="44" t="s">
        <v>48</v>
      </c>
      <c r="B18" s="108"/>
      <c r="C18" s="56"/>
      <c r="D18" s="108"/>
      <c r="E18" s="108"/>
      <c r="F18" s="108"/>
      <c r="G18" s="108"/>
      <c r="H18" s="108"/>
      <c r="I18" s="108"/>
      <c r="J18" s="108"/>
      <c r="K18" s="108"/>
      <c r="L18" s="108"/>
      <c r="M18" s="108"/>
      <c r="N18" s="108"/>
      <c r="O18" s="108"/>
      <c r="P18" s="108"/>
      <c r="Q18" s="108"/>
      <c r="R18" s="108"/>
      <c r="S18" s="108"/>
      <c r="T18" s="108"/>
      <c r="U18" s="108"/>
      <c r="V18" s="108"/>
      <c r="W18" s="108"/>
      <c r="X18" s="108"/>
      <c r="Y18" s="108"/>
      <c r="Z18" s="108"/>
      <c r="AA18" s="108"/>
      <c r="AB18" s="108"/>
      <c r="AC18" s="66"/>
    </row>
    <row r="19" ht="18.75" customHeight="1" spans="1:29">
      <c r="A19" s="44" t="s">
        <v>49</v>
      </c>
      <c r="B19" s="108"/>
      <c r="C19" s="56"/>
      <c r="D19" s="108"/>
      <c r="E19" s="108"/>
      <c r="F19" s="108"/>
      <c r="G19" s="108"/>
      <c r="H19" s="108"/>
      <c r="I19" s="108"/>
      <c r="J19" s="108"/>
      <c r="K19" s="108"/>
      <c r="L19" s="108"/>
      <c r="M19" s="108"/>
      <c r="N19" s="108"/>
      <c r="O19" s="108"/>
      <c r="P19" s="108"/>
      <c r="Q19" s="108"/>
      <c r="R19" s="108"/>
      <c r="S19" s="108"/>
      <c r="T19" s="108"/>
      <c r="U19" s="108"/>
      <c r="V19" s="108"/>
      <c r="W19" s="108"/>
      <c r="X19" s="108"/>
      <c r="Y19" s="108"/>
      <c r="Z19" s="108"/>
      <c r="AA19" s="108"/>
      <c r="AB19" s="108"/>
      <c r="AC19" s="66"/>
    </row>
    <row r="20" ht="21" customHeight="1" spans="1:29">
      <c r="A20" s="44" t="s">
        <v>50</v>
      </c>
      <c r="B20" s="108"/>
      <c r="C20" s="46"/>
      <c r="D20" s="108"/>
      <c r="E20" s="108"/>
      <c r="F20" s="108"/>
      <c r="G20" s="108"/>
      <c r="H20" s="108"/>
      <c r="I20" s="108"/>
      <c r="J20" s="108"/>
      <c r="K20" s="108"/>
      <c r="L20" s="108"/>
      <c r="M20" s="108"/>
      <c r="N20" s="108"/>
      <c r="O20" s="108"/>
      <c r="P20" s="108"/>
      <c r="Q20" s="108"/>
      <c r="R20" s="108"/>
      <c r="S20" s="108"/>
      <c r="T20" s="108"/>
      <c r="U20" s="108"/>
      <c r="V20" s="108"/>
      <c r="W20" s="108"/>
      <c r="X20" s="108"/>
      <c r="Y20" s="108"/>
      <c r="Z20" s="108"/>
      <c r="AA20" s="108"/>
      <c r="AB20" s="108"/>
      <c r="AC20" s="66"/>
    </row>
    <row r="21" ht="21" customHeight="1" spans="1:29">
      <c r="A21" s="44" t="s">
        <v>51</v>
      </c>
      <c r="B21" s="108"/>
      <c r="C21" s="56"/>
      <c r="D21" s="108"/>
      <c r="E21" s="108"/>
      <c r="F21" s="108"/>
      <c r="G21" s="108"/>
      <c r="H21" s="108"/>
      <c r="I21" s="108"/>
      <c r="J21" s="108"/>
      <c r="K21" s="108"/>
      <c r="L21" s="108"/>
      <c r="M21" s="108"/>
      <c r="N21" s="108"/>
      <c r="O21" s="108"/>
      <c r="P21" s="108"/>
      <c r="Q21" s="108"/>
      <c r="R21" s="108"/>
      <c r="S21" s="108"/>
      <c r="T21" s="108"/>
      <c r="U21" s="108"/>
      <c r="V21" s="108"/>
      <c r="W21" s="108"/>
      <c r="X21" s="108"/>
      <c r="Y21" s="108"/>
      <c r="Z21" s="108"/>
      <c r="AA21" s="108"/>
      <c r="AB21" s="108"/>
      <c r="AC21" s="66"/>
    </row>
    <row r="22" ht="22.5" customHeight="1" spans="1:29">
      <c r="A22" s="44" t="s">
        <v>52</v>
      </c>
      <c r="B22" s="108"/>
      <c r="C22" s="145"/>
      <c r="D22" s="108"/>
      <c r="E22" s="108"/>
      <c r="F22" s="108"/>
      <c r="G22" s="108"/>
      <c r="H22" s="108"/>
      <c r="I22" s="108"/>
      <c r="J22" s="108"/>
      <c r="K22" s="108"/>
      <c r="L22" s="108"/>
      <c r="M22" s="108"/>
      <c r="N22" s="108"/>
      <c r="O22" s="108"/>
      <c r="P22" s="108"/>
      <c r="Q22" s="108"/>
      <c r="R22" s="108"/>
      <c r="S22" s="108"/>
      <c r="T22" s="108"/>
      <c r="U22" s="108"/>
      <c r="V22" s="108"/>
      <c r="W22" s="108"/>
      <c r="X22" s="108"/>
      <c r="Y22" s="108"/>
      <c r="Z22" s="108"/>
      <c r="AA22" s="108"/>
      <c r="AB22" s="108"/>
      <c r="AC22" s="66"/>
    </row>
    <row r="23" ht="17.25" customHeight="1" spans="1:29">
      <c r="A23" s="43" t="s">
        <v>53</v>
      </c>
      <c r="B23" s="108">
        <f>SUM(B8+B15+B20+B21+B22)</f>
        <v>402.41</v>
      </c>
      <c r="C23" s="44" t="s">
        <v>54</v>
      </c>
      <c r="D23" s="108">
        <f t="shared" ref="D23:AB23" si="0">SUM(D7+D12)</f>
        <v>402.41</v>
      </c>
      <c r="E23" s="108">
        <f t="shared" si="0"/>
        <v>402.41</v>
      </c>
      <c r="F23" s="108">
        <f t="shared" si="0"/>
        <v>402.41</v>
      </c>
      <c r="G23" s="108">
        <f t="shared" si="0"/>
        <v>0</v>
      </c>
      <c r="H23" s="108">
        <f t="shared" si="0"/>
        <v>0</v>
      </c>
      <c r="I23" s="108">
        <f t="shared" si="0"/>
        <v>0</v>
      </c>
      <c r="J23" s="108">
        <f t="shared" si="0"/>
        <v>0</v>
      </c>
      <c r="K23" s="108">
        <f t="shared" si="0"/>
        <v>0</v>
      </c>
      <c r="L23" s="108">
        <f t="shared" si="0"/>
        <v>0</v>
      </c>
      <c r="M23" s="108">
        <f t="shared" si="0"/>
        <v>0</v>
      </c>
      <c r="N23" s="108">
        <f t="shared" si="0"/>
        <v>0</v>
      </c>
      <c r="O23" s="108">
        <f t="shared" si="0"/>
        <v>0</v>
      </c>
      <c r="P23" s="108">
        <f t="shared" si="0"/>
        <v>0</v>
      </c>
      <c r="Q23" s="108">
        <f t="shared" si="0"/>
        <v>0</v>
      </c>
      <c r="R23" s="108">
        <f t="shared" si="0"/>
        <v>0</v>
      </c>
      <c r="S23" s="108">
        <f t="shared" si="0"/>
        <v>0</v>
      </c>
      <c r="T23" s="108">
        <f t="shared" si="0"/>
        <v>0</v>
      </c>
      <c r="U23" s="108">
        <f t="shared" si="0"/>
        <v>0</v>
      </c>
      <c r="V23" s="108">
        <f t="shared" si="0"/>
        <v>0</v>
      </c>
      <c r="W23" s="108">
        <f t="shared" si="0"/>
        <v>0</v>
      </c>
      <c r="X23" s="108">
        <f t="shared" si="0"/>
        <v>0</v>
      </c>
      <c r="Y23" s="108">
        <f t="shared" si="0"/>
        <v>0</v>
      </c>
      <c r="Z23" s="108">
        <f t="shared" si="0"/>
        <v>0</v>
      </c>
      <c r="AA23" s="108">
        <f t="shared" si="0"/>
        <v>0</v>
      </c>
      <c r="AB23" s="108">
        <f t="shared" si="0"/>
        <v>0</v>
      </c>
      <c r="AC23" s="66"/>
    </row>
    <row r="24" ht="17.25" customHeight="1" spans="1:29">
      <c r="A24" s="43" t="s">
        <v>55</v>
      </c>
      <c r="B24" s="108">
        <f>SUM(B25+B28+B31+B34+B37)</f>
        <v>0</v>
      </c>
      <c r="C24" s="145"/>
      <c r="D24" s="108"/>
      <c r="E24" s="108"/>
      <c r="F24" s="108"/>
      <c r="G24" s="108"/>
      <c r="H24" s="108"/>
      <c r="I24" s="108"/>
      <c r="J24" s="108"/>
      <c r="K24" s="108"/>
      <c r="L24" s="108"/>
      <c r="M24" s="108"/>
      <c r="N24" s="108"/>
      <c r="O24" s="108"/>
      <c r="P24" s="108"/>
      <c r="Q24" s="108"/>
      <c r="R24" s="108"/>
      <c r="S24" s="108"/>
      <c r="T24" s="108"/>
      <c r="U24" s="108"/>
      <c r="V24" s="108"/>
      <c r="W24" s="108"/>
      <c r="X24" s="108"/>
      <c r="Y24" s="108"/>
      <c r="Z24" s="108"/>
      <c r="AA24" s="108"/>
      <c r="AB24" s="108"/>
      <c r="AC24" s="66"/>
    </row>
    <row r="25" ht="21" customHeight="1" spans="1:29">
      <c r="A25" s="44" t="s">
        <v>56</v>
      </c>
      <c r="B25" s="108"/>
      <c r="C25" s="145"/>
      <c r="D25" s="108"/>
      <c r="E25" s="108"/>
      <c r="F25" s="108"/>
      <c r="G25" s="108"/>
      <c r="H25" s="108"/>
      <c r="I25" s="108"/>
      <c r="J25" s="108"/>
      <c r="K25" s="108"/>
      <c r="L25" s="108"/>
      <c r="M25" s="108"/>
      <c r="N25" s="108"/>
      <c r="O25" s="108"/>
      <c r="P25" s="108"/>
      <c r="Q25" s="108"/>
      <c r="R25" s="108"/>
      <c r="S25" s="108"/>
      <c r="T25" s="108"/>
      <c r="U25" s="108"/>
      <c r="V25" s="108"/>
      <c r="W25" s="108"/>
      <c r="X25" s="108"/>
      <c r="Y25" s="108"/>
      <c r="Z25" s="108"/>
      <c r="AA25" s="108"/>
      <c r="AB25" s="108"/>
      <c r="AC25" s="66"/>
    </row>
    <row r="26" ht="23.25" customHeight="1" spans="1:29">
      <c r="A26" s="44" t="s">
        <v>57</v>
      </c>
      <c r="B26" s="108"/>
      <c r="C26" s="145"/>
      <c r="D26" s="108"/>
      <c r="E26" s="108"/>
      <c r="F26" s="108"/>
      <c r="G26" s="108"/>
      <c r="H26" s="108"/>
      <c r="I26" s="108"/>
      <c r="J26" s="108"/>
      <c r="K26" s="108"/>
      <c r="L26" s="108"/>
      <c r="M26" s="108"/>
      <c r="N26" s="108"/>
      <c r="O26" s="108"/>
      <c r="P26" s="108"/>
      <c r="Q26" s="108"/>
      <c r="R26" s="108"/>
      <c r="S26" s="108"/>
      <c r="T26" s="108"/>
      <c r="U26" s="108"/>
      <c r="V26" s="108"/>
      <c r="W26" s="108"/>
      <c r="X26" s="108"/>
      <c r="Y26" s="108"/>
      <c r="Z26" s="108"/>
      <c r="AA26" s="108"/>
      <c r="AB26" s="108"/>
      <c r="AC26" s="66"/>
    </row>
    <row r="27" ht="22.5" customHeight="1" spans="1:29">
      <c r="A27" s="44" t="s">
        <v>58</v>
      </c>
      <c r="B27" s="108"/>
      <c r="C27" s="145"/>
      <c r="D27" s="108"/>
      <c r="E27" s="108"/>
      <c r="F27" s="108"/>
      <c r="G27" s="108"/>
      <c r="H27" s="108"/>
      <c r="I27" s="108"/>
      <c r="J27" s="108"/>
      <c r="K27" s="108"/>
      <c r="L27" s="108"/>
      <c r="M27" s="108"/>
      <c r="N27" s="108"/>
      <c r="O27" s="108"/>
      <c r="P27" s="108"/>
      <c r="Q27" s="108"/>
      <c r="R27" s="108"/>
      <c r="S27" s="108"/>
      <c r="T27" s="108"/>
      <c r="U27" s="108"/>
      <c r="V27" s="108"/>
      <c r="W27" s="108"/>
      <c r="X27" s="108"/>
      <c r="Y27" s="108"/>
      <c r="Z27" s="108"/>
      <c r="AA27" s="108"/>
      <c r="AB27" s="108"/>
      <c r="AC27" s="66"/>
    </row>
    <row r="28" ht="18.75" customHeight="1" spans="1:29">
      <c r="A28" s="44" t="s">
        <v>59</v>
      </c>
      <c r="B28" s="108"/>
      <c r="C28" s="145"/>
      <c r="D28" s="108"/>
      <c r="E28" s="108"/>
      <c r="F28" s="108"/>
      <c r="G28" s="108"/>
      <c r="H28" s="108"/>
      <c r="I28" s="108"/>
      <c r="J28" s="108"/>
      <c r="K28" s="108"/>
      <c r="L28" s="108"/>
      <c r="M28" s="108"/>
      <c r="N28" s="108"/>
      <c r="O28" s="108"/>
      <c r="P28" s="108"/>
      <c r="Q28" s="108"/>
      <c r="R28" s="108"/>
      <c r="S28" s="108"/>
      <c r="T28" s="108"/>
      <c r="U28" s="108"/>
      <c r="V28" s="108"/>
      <c r="W28" s="108"/>
      <c r="X28" s="108"/>
      <c r="Y28" s="108"/>
      <c r="Z28" s="108"/>
      <c r="AA28" s="108"/>
      <c r="AB28" s="108"/>
      <c r="AC28" s="66"/>
    </row>
    <row r="29" ht="18" customHeight="1" spans="1:29">
      <c r="A29" s="44" t="s">
        <v>57</v>
      </c>
      <c r="B29" s="108"/>
      <c r="C29" s="145"/>
      <c r="D29" s="108"/>
      <c r="E29" s="108"/>
      <c r="F29" s="108"/>
      <c r="G29" s="108"/>
      <c r="H29" s="108"/>
      <c r="I29" s="108"/>
      <c r="J29" s="108"/>
      <c r="K29" s="108"/>
      <c r="L29" s="108"/>
      <c r="M29" s="108"/>
      <c r="N29" s="108"/>
      <c r="O29" s="108"/>
      <c r="P29" s="108"/>
      <c r="Q29" s="108"/>
      <c r="R29" s="108"/>
      <c r="S29" s="108"/>
      <c r="T29" s="108"/>
      <c r="U29" s="108"/>
      <c r="V29" s="108"/>
      <c r="W29" s="108"/>
      <c r="X29" s="108"/>
      <c r="Y29" s="108"/>
      <c r="Z29" s="108"/>
      <c r="AA29" s="108"/>
      <c r="AB29" s="108"/>
      <c r="AC29" s="66"/>
    </row>
    <row r="30" ht="18" customHeight="1" spans="1:29">
      <c r="A30" s="44" t="s">
        <v>58</v>
      </c>
      <c r="B30" s="108"/>
      <c r="C30" s="46"/>
      <c r="D30" s="108"/>
      <c r="E30" s="108"/>
      <c r="F30" s="108"/>
      <c r="G30" s="108"/>
      <c r="H30" s="108"/>
      <c r="I30" s="108"/>
      <c r="J30" s="108"/>
      <c r="K30" s="108"/>
      <c r="L30" s="108"/>
      <c r="M30" s="108"/>
      <c r="N30" s="108"/>
      <c r="O30" s="108"/>
      <c r="P30" s="108"/>
      <c r="Q30" s="108"/>
      <c r="R30" s="108"/>
      <c r="S30" s="108"/>
      <c r="T30" s="108"/>
      <c r="U30" s="108"/>
      <c r="V30" s="108"/>
      <c r="W30" s="108"/>
      <c r="X30" s="108"/>
      <c r="Y30" s="108"/>
      <c r="Z30" s="108"/>
      <c r="AA30" s="108"/>
      <c r="AB30" s="108"/>
      <c r="AC30" s="66"/>
    </row>
    <row r="31" ht="18" customHeight="1" spans="1:29">
      <c r="A31" s="44" t="s">
        <v>60</v>
      </c>
      <c r="B31" s="108"/>
      <c r="C31" s="114"/>
      <c r="D31" s="108"/>
      <c r="E31" s="108"/>
      <c r="F31" s="108"/>
      <c r="G31" s="108"/>
      <c r="H31" s="108"/>
      <c r="I31" s="108"/>
      <c r="J31" s="108"/>
      <c r="K31" s="108"/>
      <c r="L31" s="108"/>
      <c r="M31" s="108"/>
      <c r="N31" s="108"/>
      <c r="O31" s="108"/>
      <c r="P31" s="108"/>
      <c r="Q31" s="108"/>
      <c r="R31" s="108"/>
      <c r="S31" s="108"/>
      <c r="T31" s="108"/>
      <c r="U31" s="108"/>
      <c r="V31" s="108"/>
      <c r="W31" s="108"/>
      <c r="X31" s="108"/>
      <c r="Y31" s="108"/>
      <c r="Z31" s="108"/>
      <c r="AA31" s="108"/>
      <c r="AB31" s="108"/>
      <c r="AC31" s="66"/>
    </row>
    <row r="32" ht="18" customHeight="1" spans="1:29">
      <c r="A32" s="44" t="s">
        <v>57</v>
      </c>
      <c r="B32" s="108"/>
      <c r="C32" s="114"/>
      <c r="D32" s="108"/>
      <c r="E32" s="108"/>
      <c r="F32" s="108"/>
      <c r="G32" s="108"/>
      <c r="H32" s="108"/>
      <c r="I32" s="108"/>
      <c r="J32" s="108"/>
      <c r="K32" s="108"/>
      <c r="L32" s="108"/>
      <c r="M32" s="108"/>
      <c r="N32" s="108"/>
      <c r="O32" s="108"/>
      <c r="P32" s="108"/>
      <c r="Q32" s="108"/>
      <c r="R32" s="108"/>
      <c r="S32" s="108"/>
      <c r="T32" s="108"/>
      <c r="U32" s="108"/>
      <c r="V32" s="108"/>
      <c r="W32" s="108"/>
      <c r="X32" s="108"/>
      <c r="Y32" s="108"/>
      <c r="Z32" s="108"/>
      <c r="AA32" s="108"/>
      <c r="AB32" s="108"/>
      <c r="AC32" s="66"/>
    </row>
    <row r="33" ht="18.75" customHeight="1" spans="1:29">
      <c r="A33" s="44" t="s">
        <v>58</v>
      </c>
      <c r="B33" s="108"/>
      <c r="C33" s="114"/>
      <c r="D33" s="108"/>
      <c r="E33" s="108"/>
      <c r="F33" s="108"/>
      <c r="G33" s="108"/>
      <c r="H33" s="108"/>
      <c r="I33" s="108"/>
      <c r="J33" s="108"/>
      <c r="K33" s="108"/>
      <c r="L33" s="108"/>
      <c r="M33" s="108"/>
      <c r="N33" s="108"/>
      <c r="O33" s="108"/>
      <c r="P33" s="108"/>
      <c r="Q33" s="108"/>
      <c r="R33" s="108"/>
      <c r="S33" s="108"/>
      <c r="T33" s="108"/>
      <c r="U33" s="108"/>
      <c r="V33" s="108"/>
      <c r="W33" s="108"/>
      <c r="X33" s="108"/>
      <c r="Y33" s="108"/>
      <c r="Z33" s="108"/>
      <c r="AA33" s="108"/>
      <c r="AB33" s="108"/>
      <c r="AC33" s="66"/>
    </row>
    <row r="34" ht="18" customHeight="1" spans="1:29">
      <c r="A34" s="44" t="s">
        <v>61</v>
      </c>
      <c r="B34" s="108"/>
      <c r="C34" s="114"/>
      <c r="D34" s="108"/>
      <c r="E34" s="108"/>
      <c r="F34" s="108"/>
      <c r="G34" s="108"/>
      <c r="H34" s="108"/>
      <c r="I34" s="108"/>
      <c r="J34" s="108"/>
      <c r="K34" s="108"/>
      <c r="L34" s="108"/>
      <c r="M34" s="108"/>
      <c r="N34" s="108"/>
      <c r="O34" s="108"/>
      <c r="P34" s="108"/>
      <c r="Q34" s="108"/>
      <c r="R34" s="108"/>
      <c r="S34" s="108"/>
      <c r="T34" s="108"/>
      <c r="U34" s="108"/>
      <c r="V34" s="108"/>
      <c r="W34" s="108"/>
      <c r="X34" s="108"/>
      <c r="Y34" s="108"/>
      <c r="Z34" s="108"/>
      <c r="AA34" s="108"/>
      <c r="AB34" s="108"/>
      <c r="AC34" s="66"/>
    </row>
    <row r="35" ht="18" customHeight="1" spans="1:29">
      <c r="A35" s="115" t="s">
        <v>62</v>
      </c>
      <c r="B35" s="108"/>
      <c r="C35" s="46"/>
      <c r="D35" s="108"/>
      <c r="E35" s="108"/>
      <c r="F35" s="108"/>
      <c r="G35" s="108"/>
      <c r="H35" s="108"/>
      <c r="I35" s="108"/>
      <c r="J35" s="108"/>
      <c r="K35" s="108"/>
      <c r="L35" s="108"/>
      <c r="M35" s="108"/>
      <c r="N35" s="108"/>
      <c r="O35" s="108"/>
      <c r="P35" s="108"/>
      <c r="Q35" s="108"/>
      <c r="R35" s="108"/>
      <c r="S35" s="108"/>
      <c r="T35" s="108"/>
      <c r="U35" s="108"/>
      <c r="V35" s="108"/>
      <c r="W35" s="108"/>
      <c r="X35" s="108"/>
      <c r="Y35" s="108"/>
      <c r="Z35" s="108"/>
      <c r="AA35" s="108"/>
      <c r="AB35" s="108"/>
      <c r="AC35" s="66"/>
    </row>
    <row r="36" ht="19.5" customHeight="1" spans="1:29">
      <c r="A36" s="44" t="s">
        <v>58</v>
      </c>
      <c r="B36" s="108"/>
      <c r="C36" s="114"/>
      <c r="D36" s="108"/>
      <c r="E36" s="108"/>
      <c r="F36" s="108"/>
      <c r="G36" s="108"/>
      <c r="H36" s="108"/>
      <c r="I36" s="108"/>
      <c r="J36" s="108"/>
      <c r="K36" s="108"/>
      <c r="L36" s="108"/>
      <c r="M36" s="108"/>
      <c r="N36" s="108"/>
      <c r="O36" s="108"/>
      <c r="P36" s="108"/>
      <c r="Q36" s="108"/>
      <c r="R36" s="108"/>
      <c r="S36" s="108"/>
      <c r="T36" s="108"/>
      <c r="U36" s="108"/>
      <c r="V36" s="108"/>
      <c r="W36" s="108"/>
      <c r="X36" s="108"/>
      <c r="Y36" s="108"/>
      <c r="Z36" s="108"/>
      <c r="AA36" s="108"/>
      <c r="AB36" s="108"/>
      <c r="AC36" s="66"/>
    </row>
    <row r="37" customHeight="1" spans="1:29">
      <c r="A37" s="44" t="s">
        <v>63</v>
      </c>
      <c r="B37" s="108"/>
      <c r="C37" s="114"/>
      <c r="D37" s="108"/>
      <c r="E37" s="108"/>
      <c r="F37" s="108"/>
      <c r="G37" s="108"/>
      <c r="H37" s="108"/>
      <c r="I37" s="108"/>
      <c r="J37" s="108"/>
      <c r="K37" s="108"/>
      <c r="L37" s="108"/>
      <c r="M37" s="108"/>
      <c r="N37" s="108"/>
      <c r="O37" s="108"/>
      <c r="P37" s="108"/>
      <c r="Q37" s="108"/>
      <c r="R37" s="108"/>
      <c r="S37" s="108"/>
      <c r="T37" s="108"/>
      <c r="U37" s="108"/>
      <c r="V37" s="108"/>
      <c r="W37" s="108"/>
      <c r="X37" s="108"/>
      <c r="Y37" s="108"/>
      <c r="Z37" s="108"/>
      <c r="AA37" s="108"/>
      <c r="AB37" s="108"/>
      <c r="AC37" s="66"/>
    </row>
    <row r="38" ht="23.25" customHeight="1" spans="1:29">
      <c r="A38" s="43" t="s">
        <v>64</v>
      </c>
      <c r="B38" s="108">
        <v>402.41</v>
      </c>
      <c r="C38" s="43" t="s">
        <v>65</v>
      </c>
      <c r="D38" s="108">
        <f t="shared" ref="D38:AB38" si="1">D23</f>
        <v>402.41</v>
      </c>
      <c r="E38" s="108">
        <f t="shared" si="1"/>
        <v>402.41</v>
      </c>
      <c r="F38" s="108">
        <f t="shared" si="1"/>
        <v>402.41</v>
      </c>
      <c r="G38" s="108">
        <f t="shared" si="1"/>
        <v>0</v>
      </c>
      <c r="H38" s="108">
        <f t="shared" si="1"/>
        <v>0</v>
      </c>
      <c r="I38" s="108">
        <f t="shared" si="1"/>
        <v>0</v>
      </c>
      <c r="J38" s="108">
        <f t="shared" si="1"/>
        <v>0</v>
      </c>
      <c r="K38" s="108">
        <f t="shared" si="1"/>
        <v>0</v>
      </c>
      <c r="L38" s="108">
        <f t="shared" si="1"/>
        <v>0</v>
      </c>
      <c r="M38" s="108">
        <f t="shared" si="1"/>
        <v>0</v>
      </c>
      <c r="N38" s="108">
        <f t="shared" si="1"/>
        <v>0</v>
      </c>
      <c r="O38" s="108">
        <f t="shared" si="1"/>
        <v>0</v>
      </c>
      <c r="P38" s="108">
        <f t="shared" si="1"/>
        <v>0</v>
      </c>
      <c r="Q38" s="108">
        <f t="shared" si="1"/>
        <v>0</v>
      </c>
      <c r="R38" s="108">
        <f t="shared" si="1"/>
        <v>0</v>
      </c>
      <c r="S38" s="108">
        <f t="shared" si="1"/>
        <v>0</v>
      </c>
      <c r="T38" s="108">
        <f t="shared" si="1"/>
        <v>0</v>
      </c>
      <c r="U38" s="108">
        <f t="shared" si="1"/>
        <v>0</v>
      </c>
      <c r="V38" s="108">
        <f t="shared" si="1"/>
        <v>0</v>
      </c>
      <c r="W38" s="108">
        <f t="shared" si="1"/>
        <v>0</v>
      </c>
      <c r="X38" s="108">
        <f t="shared" si="1"/>
        <v>0</v>
      </c>
      <c r="Y38" s="108">
        <f t="shared" si="1"/>
        <v>0</v>
      </c>
      <c r="Z38" s="108">
        <f t="shared" si="1"/>
        <v>0</v>
      </c>
      <c r="AA38" s="108">
        <f t="shared" si="1"/>
        <v>0</v>
      </c>
      <c r="AB38" s="108">
        <f t="shared" si="1"/>
        <v>0</v>
      </c>
      <c r="AC38" s="66"/>
    </row>
    <row r="39" ht="7.5" customHeight="1" spans="1:29">
      <c r="A39" s="129"/>
      <c r="B39" s="129"/>
      <c r="C39" s="129"/>
      <c r="D39" s="129"/>
      <c r="E39" s="129"/>
      <c r="F39" s="129"/>
      <c r="G39" s="129"/>
      <c r="H39" s="129"/>
      <c r="I39" s="129"/>
      <c r="J39" s="129"/>
      <c r="K39" s="129"/>
      <c r="L39" s="129"/>
      <c r="M39" s="129"/>
      <c r="N39" s="129"/>
      <c r="O39" s="129"/>
      <c r="P39" s="129"/>
      <c r="Q39" s="129"/>
      <c r="R39" s="129"/>
      <c r="S39" s="129"/>
      <c r="T39" s="129"/>
      <c r="U39" s="129"/>
      <c r="V39" s="129"/>
      <c r="W39" s="129"/>
      <c r="X39" s="129"/>
      <c r="Y39" s="129"/>
      <c r="Z39" s="129"/>
      <c r="AA39" s="129"/>
      <c r="AB39" s="129"/>
      <c r="AC39" s="121"/>
    </row>
  </sheetData>
  <mergeCells count="20">
    <mergeCell ref="A1:AB1"/>
    <mergeCell ref="B2:C2"/>
    <mergeCell ref="J2:K2"/>
    <mergeCell ref="A3:B3"/>
    <mergeCell ref="C3:AB3"/>
    <mergeCell ref="D4:AB4"/>
    <mergeCell ref="E5:K5"/>
    <mergeCell ref="L5:P5"/>
    <mergeCell ref="T5:U5"/>
    <mergeCell ref="V5:W5"/>
    <mergeCell ref="X5:Y5"/>
    <mergeCell ref="Z5:AA5"/>
    <mergeCell ref="A4:A6"/>
    <mergeCell ref="B4:B6"/>
    <mergeCell ref="C4:C6"/>
    <mergeCell ref="D5:D6"/>
    <mergeCell ref="Q5:Q6"/>
    <mergeCell ref="R5:R6"/>
    <mergeCell ref="S5:S6"/>
    <mergeCell ref="AB5:AB6"/>
  </mergeCells>
  <pageMargins left="0.60592126" right="0.60592126" top="0.64529134" bottom="0.64529134" header="0.3" footer="0.3"/>
  <pageSetup paperSize="9" scale="88" orientation="portrait"/>
  <headerFooter>
    <oddFooter>&amp;C第&amp;P页, 共&amp;N页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32"/>
  <sheetViews>
    <sheetView workbookViewId="0">
      <selection activeCell="A2" sqref="A2"/>
    </sheetView>
  </sheetViews>
  <sheetFormatPr defaultColWidth="9" defaultRowHeight="14.25" outlineLevelCol="2"/>
  <cols>
    <col min="1" max="1" width="33.725" customWidth="1"/>
    <col min="2" max="2" width="24.6333333333333" customWidth="1"/>
    <col min="3" max="3" width="1.26666666666667" customWidth="1"/>
  </cols>
  <sheetData>
    <row r="1" ht="33" customHeight="1" spans="1:3">
      <c r="A1" s="100" t="s">
        <v>66</v>
      </c>
      <c r="B1" s="139"/>
      <c r="C1" s="3"/>
    </row>
    <row r="2" ht="36" customHeight="1" spans="1:3">
      <c r="A2" s="4" t="s">
        <v>1</v>
      </c>
      <c r="B2" s="140" t="s">
        <v>2</v>
      </c>
      <c r="C2" s="3"/>
    </row>
    <row r="3" ht="24" customHeight="1" spans="1:3">
      <c r="A3" s="36" t="s">
        <v>67</v>
      </c>
      <c r="B3" s="36" t="s">
        <v>68</v>
      </c>
      <c r="C3" s="7"/>
    </row>
    <row r="4" ht="24" customHeight="1" spans="1:3">
      <c r="A4" s="36" t="s">
        <v>69</v>
      </c>
      <c r="B4" s="87">
        <v>402.41</v>
      </c>
      <c r="C4" s="7"/>
    </row>
    <row r="5" ht="24" customHeight="1" spans="1:3">
      <c r="A5" s="73" t="s">
        <v>70</v>
      </c>
      <c r="B5" s="87">
        <f>SUM(B6+B13+B18+B19+B20)</f>
        <v>402.41</v>
      </c>
      <c r="C5" s="7"/>
    </row>
    <row r="6" ht="24" customHeight="1" spans="1:3">
      <c r="A6" s="73" t="s">
        <v>71</v>
      </c>
      <c r="B6" s="87">
        <v>402.41</v>
      </c>
      <c r="C6" s="7"/>
    </row>
    <row r="7" ht="24" customHeight="1" spans="1:3">
      <c r="A7" s="73" t="s">
        <v>72</v>
      </c>
      <c r="B7" s="87">
        <v>402.41</v>
      </c>
      <c r="C7" s="7"/>
    </row>
    <row r="8" ht="24" customHeight="1" spans="1:3">
      <c r="A8" s="73" t="s">
        <v>73</v>
      </c>
      <c r="B8" s="87"/>
      <c r="C8" s="7"/>
    </row>
    <row r="9" ht="24" customHeight="1" spans="1:3">
      <c r="A9" s="73" t="s">
        <v>74</v>
      </c>
      <c r="B9" s="87"/>
      <c r="C9" s="7"/>
    </row>
    <row r="10" ht="24" customHeight="1" spans="1:3">
      <c r="A10" s="73" t="s">
        <v>75</v>
      </c>
      <c r="B10" s="87"/>
      <c r="C10" s="7"/>
    </row>
    <row r="11" ht="24" customHeight="1" spans="1:3">
      <c r="A11" s="73" t="s">
        <v>76</v>
      </c>
      <c r="B11" s="87"/>
      <c r="C11" s="7"/>
    </row>
    <row r="12" ht="24" customHeight="1" spans="1:3">
      <c r="A12" s="73" t="s">
        <v>77</v>
      </c>
      <c r="B12" s="87"/>
      <c r="C12" s="7"/>
    </row>
    <row r="13" ht="24" customHeight="1" spans="1:3">
      <c r="A13" s="73" t="s">
        <v>78</v>
      </c>
      <c r="B13" s="87"/>
      <c r="C13" s="7"/>
    </row>
    <row r="14" ht="24" customHeight="1" spans="1:3">
      <c r="A14" s="73" t="s">
        <v>79</v>
      </c>
      <c r="B14" s="87"/>
      <c r="C14" s="7"/>
    </row>
    <row r="15" ht="24" customHeight="1" spans="1:3">
      <c r="A15" s="73" t="s">
        <v>80</v>
      </c>
      <c r="B15" s="87"/>
      <c r="C15" s="7"/>
    </row>
    <row r="16" ht="24" customHeight="1" spans="1:3">
      <c r="A16" s="73" t="s">
        <v>81</v>
      </c>
      <c r="B16" s="87"/>
      <c r="C16" s="7"/>
    </row>
    <row r="17" ht="24" customHeight="1" spans="1:3">
      <c r="A17" s="141" t="s">
        <v>82</v>
      </c>
      <c r="B17" s="87"/>
      <c r="C17" s="7"/>
    </row>
    <row r="18" ht="24" customHeight="1" spans="1:3">
      <c r="A18" s="73" t="s">
        <v>83</v>
      </c>
      <c r="B18" s="87"/>
      <c r="C18" s="7"/>
    </row>
    <row r="19" ht="24" customHeight="1" spans="1:3">
      <c r="A19" s="73" t="s">
        <v>84</v>
      </c>
      <c r="B19" s="87"/>
      <c r="C19" s="7"/>
    </row>
    <row r="20" ht="24" customHeight="1" spans="1:3">
      <c r="A20" s="73" t="s">
        <v>85</v>
      </c>
      <c r="B20" s="87"/>
      <c r="C20" s="7"/>
    </row>
    <row r="21" ht="24" customHeight="1" spans="1:3">
      <c r="A21" s="6" t="s">
        <v>86</v>
      </c>
      <c r="B21" s="39">
        <f>SUM(B29+B25+B28+B31)</f>
        <v>0</v>
      </c>
      <c r="C21" s="7"/>
    </row>
    <row r="22" ht="24" customHeight="1" spans="1:3">
      <c r="A22" s="73" t="s">
        <v>87</v>
      </c>
      <c r="B22" s="39"/>
      <c r="C22" s="7"/>
    </row>
    <row r="23" ht="24" customHeight="1" spans="1:3">
      <c r="A23" s="73" t="s">
        <v>88</v>
      </c>
      <c r="B23" s="39"/>
      <c r="C23" s="7"/>
    </row>
    <row r="24" ht="24" customHeight="1" spans="1:3">
      <c r="A24" s="73" t="s">
        <v>89</v>
      </c>
      <c r="B24" s="39"/>
      <c r="C24" s="7"/>
    </row>
    <row r="25" ht="24" customHeight="1" spans="1:3">
      <c r="A25" s="73" t="s">
        <v>90</v>
      </c>
      <c r="B25" s="39"/>
      <c r="C25" s="7"/>
    </row>
    <row r="26" ht="24" customHeight="1" spans="1:3">
      <c r="A26" s="73" t="s">
        <v>88</v>
      </c>
      <c r="B26" s="39"/>
      <c r="C26" s="7"/>
    </row>
    <row r="27" ht="24" customHeight="1" spans="1:3">
      <c r="A27" s="73" t="s">
        <v>89</v>
      </c>
      <c r="B27" s="39"/>
      <c r="C27" s="7"/>
    </row>
    <row r="28" ht="33.75" customHeight="1" spans="1:3">
      <c r="A28" s="73" t="s">
        <v>91</v>
      </c>
      <c r="B28" s="39"/>
      <c r="C28" s="7"/>
    </row>
    <row r="29" ht="24" customHeight="1" spans="1:3">
      <c r="A29" s="73" t="s">
        <v>88</v>
      </c>
      <c r="B29" s="39"/>
      <c r="C29" s="7"/>
    </row>
    <row r="30" ht="24" customHeight="1" spans="1:3">
      <c r="A30" s="73" t="s">
        <v>89</v>
      </c>
      <c r="B30" s="39"/>
      <c r="C30" s="7"/>
    </row>
    <row r="31" ht="24" customHeight="1" spans="1:3">
      <c r="A31" s="142" t="s">
        <v>92</v>
      </c>
      <c r="B31" s="39"/>
      <c r="C31" s="7"/>
    </row>
    <row r="32" ht="7.5" customHeight="1" spans="1:3">
      <c r="A32" s="12"/>
      <c r="B32" s="12"/>
      <c r="C32" s="3"/>
    </row>
  </sheetData>
  <mergeCells count="1">
    <mergeCell ref="A1:B1"/>
  </mergeCells>
  <pageMargins left="0.60592126" right="0.60592126" top="0.64529134" bottom="0.64529134" header="0.3" footer="0.3"/>
  <pageSetup paperSize="9" scale="64" orientation="landscape"/>
  <headerFooter>
    <oddFooter>&amp;C第&amp;P页, 共&amp;N页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13"/>
  <sheetViews>
    <sheetView workbookViewId="0">
      <selection activeCell="B2" sqref="B2:D2"/>
    </sheetView>
  </sheetViews>
  <sheetFormatPr defaultColWidth="9" defaultRowHeight="14.25"/>
  <cols>
    <col min="1" max="1" width="4.36666666666667" customWidth="1"/>
    <col min="3" max="3" width="8.09166666666667" customWidth="1"/>
    <col min="4" max="4" width="7.45" customWidth="1"/>
    <col min="5" max="5" width="9.36666666666667" customWidth="1"/>
    <col min="6" max="6" width="18.9083333333333" customWidth="1"/>
    <col min="7" max="7" width="26.6333333333333" customWidth="1"/>
    <col min="8" max="8" width="10" customWidth="1"/>
    <col min="9" max="9" width="9.36666666666667" customWidth="1"/>
    <col min="10" max="10" width="10.9083333333333" customWidth="1"/>
    <col min="11" max="11" width="13.2666666666667" customWidth="1"/>
    <col min="12" max="12" width="9.63333333333333" customWidth="1"/>
    <col min="13" max="13" width="10.9083333333333" customWidth="1"/>
    <col min="14" max="14" width="11.0916666666667" customWidth="1"/>
    <col min="15" max="15" width="9.63333333333333" customWidth="1"/>
    <col min="16" max="16" width="1.26666666666667" customWidth="1"/>
  </cols>
  <sheetData>
    <row r="1" ht="26.25" customHeight="1" spans="1:16">
      <c r="A1" s="122"/>
      <c r="B1" s="123" t="s">
        <v>93</v>
      </c>
      <c r="C1" s="124"/>
      <c r="D1" s="124"/>
      <c r="E1" s="124"/>
      <c r="F1" s="124"/>
      <c r="G1" s="124"/>
      <c r="H1" s="124"/>
      <c r="I1" s="124"/>
      <c r="J1" s="124"/>
      <c r="K1" s="124"/>
      <c r="L1" s="124"/>
      <c r="M1" s="136"/>
      <c r="N1" s="121"/>
      <c r="O1" s="121"/>
      <c r="P1" s="121"/>
    </row>
    <row r="2" ht="25.5" customHeight="1" spans="1:16">
      <c r="A2" s="125"/>
      <c r="B2" s="60" t="s">
        <v>1</v>
      </c>
      <c r="C2" s="61"/>
      <c r="D2" s="62"/>
      <c r="E2" s="130"/>
      <c r="F2" s="131"/>
      <c r="G2" s="132"/>
      <c r="H2" s="133"/>
      <c r="I2" s="133"/>
      <c r="J2" s="133"/>
      <c r="K2" s="133"/>
      <c r="L2" s="133"/>
      <c r="M2" s="137" t="s">
        <v>2</v>
      </c>
      <c r="N2" s="138"/>
      <c r="O2" s="138"/>
      <c r="P2" s="121"/>
    </row>
    <row r="3" ht="33.75" customHeight="1" spans="1:16">
      <c r="A3" s="126"/>
      <c r="B3" s="82" t="s">
        <v>94</v>
      </c>
      <c r="C3" s="127"/>
      <c r="D3" s="127"/>
      <c r="E3" s="82" t="s">
        <v>95</v>
      </c>
      <c r="F3" s="82" t="s">
        <v>96</v>
      </c>
      <c r="G3" s="82" t="s">
        <v>97</v>
      </c>
      <c r="H3" s="82" t="s">
        <v>98</v>
      </c>
      <c r="I3" s="43" t="s">
        <v>99</v>
      </c>
      <c r="J3" s="46"/>
      <c r="K3" s="46"/>
      <c r="L3" s="43" t="s">
        <v>100</v>
      </c>
      <c r="M3" s="46"/>
      <c r="N3" s="46"/>
      <c r="O3" s="46"/>
      <c r="P3" s="66"/>
    </row>
    <row r="4" ht="39.75" customHeight="1" spans="1:16">
      <c r="A4" s="126"/>
      <c r="B4" s="82" t="s">
        <v>101</v>
      </c>
      <c r="C4" s="82" t="s">
        <v>102</v>
      </c>
      <c r="D4" s="82" t="s">
        <v>103</v>
      </c>
      <c r="E4" s="127"/>
      <c r="F4" s="127"/>
      <c r="G4" s="127"/>
      <c r="H4" s="127"/>
      <c r="I4" s="43" t="s">
        <v>104</v>
      </c>
      <c r="J4" s="43" t="s">
        <v>105</v>
      </c>
      <c r="K4" s="43" t="s">
        <v>106</v>
      </c>
      <c r="L4" s="43" t="s">
        <v>107</v>
      </c>
      <c r="M4" s="43" t="s">
        <v>108</v>
      </c>
      <c r="N4" s="43" t="s">
        <v>109</v>
      </c>
      <c r="O4" s="43" t="s">
        <v>110</v>
      </c>
      <c r="P4" s="66"/>
    </row>
    <row r="5" ht="20.25" customHeight="1" spans="1:16">
      <c r="A5" s="126"/>
      <c r="B5" s="127"/>
      <c r="C5" s="127"/>
      <c r="D5" s="127"/>
      <c r="E5" s="127"/>
      <c r="F5" s="127"/>
      <c r="G5" s="127"/>
      <c r="H5" s="134">
        <v>1</v>
      </c>
      <c r="I5" s="134">
        <v>2</v>
      </c>
      <c r="J5" s="134">
        <v>3</v>
      </c>
      <c r="K5" s="134">
        <v>4</v>
      </c>
      <c r="L5" s="134">
        <v>7</v>
      </c>
      <c r="M5" s="134">
        <v>8</v>
      </c>
      <c r="N5" s="134">
        <v>9</v>
      </c>
      <c r="O5" s="134">
        <v>10</v>
      </c>
      <c r="P5" s="66"/>
    </row>
    <row r="6" ht="21.75" customHeight="1" spans="1:16">
      <c r="A6" s="126"/>
      <c r="B6" s="127"/>
      <c r="C6" s="127"/>
      <c r="D6" s="46"/>
      <c r="E6" s="56"/>
      <c r="F6" s="56"/>
      <c r="G6" s="44" t="s">
        <v>8</v>
      </c>
      <c r="H6" s="127">
        <v>402.41</v>
      </c>
      <c r="I6" s="127">
        <v>144.08</v>
      </c>
      <c r="J6" s="127">
        <v>25.89</v>
      </c>
      <c r="K6" s="127">
        <v>3.29</v>
      </c>
      <c r="L6" s="127">
        <v>215.65</v>
      </c>
      <c r="M6" s="127">
        <v>13.5</v>
      </c>
      <c r="N6" s="46"/>
      <c r="O6" s="46"/>
      <c r="P6" s="66"/>
    </row>
    <row r="7" ht="21.75" customHeight="1" spans="1:16">
      <c r="A7" s="126"/>
      <c r="B7" s="128"/>
      <c r="C7" s="128"/>
      <c r="D7" s="128"/>
      <c r="E7" s="103"/>
      <c r="F7" s="103" t="s">
        <v>111</v>
      </c>
      <c r="G7" s="103"/>
      <c r="H7" s="104">
        <v>402.41</v>
      </c>
      <c r="I7" s="104">
        <v>144.08</v>
      </c>
      <c r="J7" s="104">
        <v>25.89</v>
      </c>
      <c r="K7" s="104">
        <v>3.29</v>
      </c>
      <c r="L7" s="104">
        <v>215.65</v>
      </c>
      <c r="M7" s="104">
        <v>13.5</v>
      </c>
      <c r="N7" s="104"/>
      <c r="O7" s="104"/>
      <c r="P7" s="66"/>
    </row>
    <row r="8" ht="21.75" customHeight="1" spans="1:16">
      <c r="A8" s="126"/>
      <c r="B8" s="82" t="s">
        <v>112</v>
      </c>
      <c r="C8" s="82" t="s">
        <v>113</v>
      </c>
      <c r="D8" s="43" t="s">
        <v>114</v>
      </c>
      <c r="E8" s="44" t="s">
        <v>115</v>
      </c>
      <c r="F8" s="44" t="s">
        <v>116</v>
      </c>
      <c r="G8" s="84" t="s">
        <v>117</v>
      </c>
      <c r="H8" s="135">
        <v>354.85</v>
      </c>
      <c r="I8" s="135">
        <v>116.52</v>
      </c>
      <c r="J8" s="135">
        <v>25.89</v>
      </c>
      <c r="K8" s="108">
        <v>3.29</v>
      </c>
      <c r="L8" s="108">
        <v>195.65</v>
      </c>
      <c r="M8" s="135">
        <v>13.5</v>
      </c>
      <c r="N8" s="108"/>
      <c r="O8" s="108"/>
      <c r="P8" s="66"/>
    </row>
    <row r="9" ht="21.75" customHeight="1" spans="1:16">
      <c r="A9" s="126"/>
      <c r="B9" s="82" t="s">
        <v>112</v>
      </c>
      <c r="C9" s="82" t="s">
        <v>113</v>
      </c>
      <c r="D9" s="43" t="s">
        <v>118</v>
      </c>
      <c r="E9" s="44" t="s">
        <v>115</v>
      </c>
      <c r="F9" s="44" t="s">
        <v>116</v>
      </c>
      <c r="G9" s="84" t="s">
        <v>119</v>
      </c>
      <c r="H9" s="135">
        <v>20</v>
      </c>
      <c r="I9" s="135"/>
      <c r="J9" s="135"/>
      <c r="K9" s="108"/>
      <c r="L9" s="108">
        <v>20</v>
      </c>
      <c r="M9" s="135"/>
      <c r="N9" s="108"/>
      <c r="O9" s="108"/>
      <c r="P9" s="66"/>
    </row>
    <row r="10" ht="21.75" customHeight="1" spans="1:16">
      <c r="A10" s="126"/>
      <c r="B10" s="82" t="s">
        <v>120</v>
      </c>
      <c r="C10" s="82" t="s">
        <v>121</v>
      </c>
      <c r="D10" s="43" t="s">
        <v>121</v>
      </c>
      <c r="E10" s="44" t="s">
        <v>115</v>
      </c>
      <c r="F10" s="44" t="s">
        <v>116</v>
      </c>
      <c r="G10" s="84" t="s">
        <v>122</v>
      </c>
      <c r="H10" s="135">
        <v>20.98</v>
      </c>
      <c r="I10" s="135">
        <v>20.98</v>
      </c>
      <c r="J10" s="135"/>
      <c r="K10" s="108"/>
      <c r="L10" s="108"/>
      <c r="M10" s="135"/>
      <c r="N10" s="108"/>
      <c r="O10" s="108"/>
      <c r="P10" s="66"/>
    </row>
    <row r="11" ht="21.75" customHeight="1" spans="1:16">
      <c r="A11" s="126"/>
      <c r="B11" s="82" t="s">
        <v>120</v>
      </c>
      <c r="C11" s="82" t="s">
        <v>123</v>
      </c>
      <c r="D11" s="43" t="s">
        <v>114</v>
      </c>
      <c r="E11" s="44" t="s">
        <v>115</v>
      </c>
      <c r="F11" s="44" t="s">
        <v>116</v>
      </c>
      <c r="G11" s="84" t="s">
        <v>124</v>
      </c>
      <c r="H11" s="135">
        <v>0.28</v>
      </c>
      <c r="I11" s="135">
        <v>0.28</v>
      </c>
      <c r="J11" s="135"/>
      <c r="K11" s="108"/>
      <c r="L11" s="108"/>
      <c r="M11" s="135"/>
      <c r="N11" s="108"/>
      <c r="O11" s="108"/>
      <c r="P11" s="66"/>
    </row>
    <row r="12" ht="21.75" customHeight="1" spans="1:16">
      <c r="A12" s="126"/>
      <c r="B12" s="82" t="s">
        <v>125</v>
      </c>
      <c r="C12" s="82" t="s">
        <v>126</v>
      </c>
      <c r="D12" s="43" t="s">
        <v>114</v>
      </c>
      <c r="E12" s="44" t="s">
        <v>115</v>
      </c>
      <c r="F12" s="44" t="s">
        <v>116</v>
      </c>
      <c r="G12" s="84" t="s">
        <v>127</v>
      </c>
      <c r="H12" s="135">
        <v>6.3</v>
      </c>
      <c r="I12" s="135">
        <v>6.3</v>
      </c>
      <c r="J12" s="135"/>
      <c r="K12" s="108"/>
      <c r="L12" s="108"/>
      <c r="M12" s="135"/>
      <c r="N12" s="108"/>
      <c r="O12" s="108"/>
      <c r="P12" s="66"/>
    </row>
    <row r="13" ht="7.5" customHeight="1" spans="1:16">
      <c r="A13" s="129"/>
      <c r="B13" s="129"/>
      <c r="C13" s="129"/>
      <c r="D13" s="129"/>
      <c r="E13" s="129"/>
      <c r="F13" s="129"/>
      <c r="G13" s="129"/>
      <c r="H13" s="129"/>
      <c r="I13" s="129"/>
      <c r="J13" s="129"/>
      <c r="K13" s="129"/>
      <c r="L13" s="129"/>
      <c r="M13" s="129"/>
      <c r="N13" s="129"/>
      <c r="O13" s="129"/>
      <c r="P13" s="121"/>
    </row>
  </sheetData>
  <mergeCells count="11">
    <mergeCell ref="B1:M1"/>
    <mergeCell ref="B2:D2"/>
    <mergeCell ref="E2:G2"/>
    <mergeCell ref="B3:D3"/>
    <mergeCell ref="I3:K3"/>
    <mergeCell ref="L3:O3"/>
    <mergeCell ref="A1:A13"/>
    <mergeCell ref="E3:E4"/>
    <mergeCell ref="F3:F4"/>
    <mergeCell ref="G3:G4"/>
    <mergeCell ref="H3:H4"/>
  </mergeCells>
  <printOptions horizontalCentered="1"/>
  <pageMargins left="0.7240315" right="0.7240315" top="0.5271811" bottom="0.33033071" header="0.3" footer="0.3"/>
  <pageSetup paperSize="9" orientation="landscape"/>
  <headerFooter>
    <oddFooter>&amp;C第&amp;P页, 共&amp;N页</oddFooter>
  </headerFooter>
  <ignoredErrors>
    <ignoredError sqref="E12 D12 C12 B12 E11 D11 C11 B11 E10 D10 C10 B10 E9 D9 C9 B9 E8 D8 C8 B8" numberStoredAsText="1"/>
  </ignoredError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6"/>
  <sheetViews>
    <sheetView workbookViewId="0">
      <selection activeCell="A2" sqref="A2:C2"/>
    </sheetView>
  </sheetViews>
  <sheetFormatPr defaultColWidth="9" defaultRowHeight="14.25" outlineLevelCol="6"/>
  <cols>
    <col min="1" max="1" width="18" customWidth="1"/>
    <col min="2" max="2" width="12" customWidth="1"/>
    <col min="3" max="3" width="24.725" customWidth="1"/>
    <col min="4" max="4" width="11.725" customWidth="1"/>
    <col min="5" max="5" width="10" customWidth="1"/>
    <col min="6" max="6" width="7.725" customWidth="1"/>
    <col min="7" max="7" width="6.90833333333333" customWidth="1"/>
  </cols>
  <sheetData>
    <row r="1" ht="37.5" customHeight="1" spans="1:7">
      <c r="A1" s="100" t="s">
        <v>128</v>
      </c>
      <c r="B1" s="106"/>
      <c r="C1" s="106"/>
      <c r="D1" s="106"/>
      <c r="E1" s="106"/>
      <c r="F1" s="118"/>
      <c r="G1" s="119"/>
    </row>
    <row r="2" ht="15" customHeight="1" spans="1:7">
      <c r="A2" s="60" t="s">
        <v>1</v>
      </c>
      <c r="B2" s="61"/>
      <c r="C2" s="62"/>
      <c r="D2" s="107"/>
      <c r="E2" s="107"/>
      <c r="F2" s="49" t="s">
        <v>2</v>
      </c>
      <c r="G2" s="119"/>
    </row>
    <row r="3" ht="18" customHeight="1" spans="1:7">
      <c r="A3" s="43" t="s">
        <v>3</v>
      </c>
      <c r="B3" s="46"/>
      <c r="C3" s="43" t="s">
        <v>4</v>
      </c>
      <c r="D3" s="46"/>
      <c r="E3" s="46"/>
      <c r="F3" s="46"/>
      <c r="G3" s="120"/>
    </row>
    <row r="4" ht="18" customHeight="1" spans="1:7">
      <c r="A4" s="43" t="s">
        <v>5</v>
      </c>
      <c r="B4" s="43" t="s">
        <v>6</v>
      </c>
      <c r="C4" s="43" t="s">
        <v>5</v>
      </c>
      <c r="D4" s="43" t="s">
        <v>6</v>
      </c>
      <c r="E4" s="46"/>
      <c r="F4" s="46"/>
      <c r="G4" s="120"/>
    </row>
    <row r="5" ht="20.25" customHeight="1" spans="1:7">
      <c r="A5" s="46"/>
      <c r="B5" s="46"/>
      <c r="C5" s="46"/>
      <c r="D5" s="43" t="s">
        <v>8</v>
      </c>
      <c r="E5" s="44" t="s">
        <v>9</v>
      </c>
      <c r="F5" s="44" t="s">
        <v>10</v>
      </c>
      <c r="G5" s="120"/>
    </row>
    <row r="6" ht="23.25" customHeight="1" spans="1:7">
      <c r="A6" s="46"/>
      <c r="B6" s="46"/>
      <c r="C6" s="46"/>
      <c r="D6" s="46"/>
      <c r="E6" s="56"/>
      <c r="F6" s="56"/>
      <c r="G6" s="120"/>
    </row>
    <row r="7" ht="22.5" customHeight="1" spans="1:7">
      <c r="A7" s="44" t="s">
        <v>129</v>
      </c>
      <c r="B7" s="51" t="s">
        <v>130</v>
      </c>
      <c r="C7" s="44" t="s">
        <v>131</v>
      </c>
      <c r="D7" s="108">
        <v>374.85</v>
      </c>
      <c r="E7" s="108">
        <v>374.85</v>
      </c>
      <c r="F7" s="108"/>
      <c r="G7" s="120"/>
    </row>
    <row r="8" ht="22.5" customHeight="1" spans="1:7">
      <c r="A8" s="44" t="s">
        <v>132</v>
      </c>
      <c r="B8" s="109"/>
      <c r="C8" s="44" t="s">
        <v>133</v>
      </c>
      <c r="D8" s="108"/>
      <c r="E8" s="108"/>
      <c r="F8" s="108"/>
      <c r="G8" s="120"/>
    </row>
    <row r="9" ht="22.5" customHeight="1" spans="1:7">
      <c r="A9" s="56"/>
      <c r="B9" s="108"/>
      <c r="C9" s="44" t="s">
        <v>134</v>
      </c>
      <c r="D9" s="108"/>
      <c r="E9" s="108"/>
      <c r="F9" s="108"/>
      <c r="G9" s="120"/>
    </row>
    <row r="10" ht="22.5" customHeight="1" spans="1:7">
      <c r="A10" s="110"/>
      <c r="B10" s="108"/>
      <c r="C10" s="44" t="s">
        <v>135</v>
      </c>
      <c r="D10" s="108"/>
      <c r="E10" s="108"/>
      <c r="F10" s="108"/>
      <c r="G10" s="120"/>
    </row>
    <row r="11" ht="22.5" customHeight="1" spans="1:7">
      <c r="A11" s="111"/>
      <c r="B11" s="108"/>
      <c r="C11" s="44" t="s">
        <v>136</v>
      </c>
      <c r="D11" s="108"/>
      <c r="E11" s="108"/>
      <c r="F11" s="108"/>
      <c r="G11" s="120"/>
    </row>
    <row r="12" ht="22.5" customHeight="1" spans="1:7">
      <c r="A12" s="110"/>
      <c r="B12" s="108"/>
      <c r="C12" s="44" t="s">
        <v>137</v>
      </c>
      <c r="D12" s="108"/>
      <c r="E12" s="108"/>
      <c r="F12" s="108"/>
      <c r="G12" s="120"/>
    </row>
    <row r="13" ht="22.5" customHeight="1" spans="1:7">
      <c r="A13" s="110"/>
      <c r="B13" s="108"/>
      <c r="C13" s="44" t="s">
        <v>138</v>
      </c>
      <c r="D13" s="108"/>
      <c r="E13" s="108"/>
      <c r="F13" s="108"/>
      <c r="G13" s="120"/>
    </row>
    <row r="14" ht="22.5" customHeight="1" spans="1:7">
      <c r="A14" s="110"/>
      <c r="B14" s="108"/>
      <c r="C14" s="44" t="s">
        <v>139</v>
      </c>
      <c r="D14" s="108">
        <v>21.26</v>
      </c>
      <c r="E14" s="108">
        <v>21.26</v>
      </c>
      <c r="F14" s="108"/>
      <c r="G14" s="120"/>
    </row>
    <row r="15" ht="22.5" customHeight="1" spans="1:7">
      <c r="A15" s="110"/>
      <c r="B15" s="108"/>
      <c r="C15" s="44" t="s">
        <v>140</v>
      </c>
      <c r="D15" s="108"/>
      <c r="E15" s="108"/>
      <c r="F15" s="108"/>
      <c r="G15" s="120"/>
    </row>
    <row r="16" ht="27.75" customHeight="1" spans="1:7">
      <c r="A16" s="110"/>
      <c r="B16" s="108"/>
      <c r="C16" s="44" t="s">
        <v>141</v>
      </c>
      <c r="D16" s="108">
        <v>6.3</v>
      </c>
      <c r="E16" s="108">
        <v>6.3</v>
      </c>
      <c r="F16" s="108"/>
      <c r="G16" s="120"/>
    </row>
    <row r="17" ht="27.75" customHeight="1" spans="1:7">
      <c r="A17" s="110"/>
      <c r="B17" s="108"/>
      <c r="C17" s="44" t="s">
        <v>142</v>
      </c>
      <c r="D17" s="108"/>
      <c r="E17" s="108"/>
      <c r="F17" s="108"/>
      <c r="G17" s="120"/>
    </row>
    <row r="18" ht="27.75" customHeight="1" spans="1:7">
      <c r="A18" s="110"/>
      <c r="B18" s="108"/>
      <c r="C18" s="44" t="s">
        <v>143</v>
      </c>
      <c r="D18" s="108"/>
      <c r="E18" s="108"/>
      <c r="F18" s="108"/>
      <c r="G18" s="120"/>
    </row>
    <row r="19" ht="27.75" customHeight="1" spans="1:7">
      <c r="A19" s="110"/>
      <c r="B19" s="108"/>
      <c r="C19" s="44" t="s">
        <v>144</v>
      </c>
      <c r="D19" s="108"/>
      <c r="E19" s="108"/>
      <c r="F19" s="108"/>
      <c r="G19" s="120"/>
    </row>
    <row r="20" ht="20.25" customHeight="1" spans="1:7">
      <c r="A20" s="110"/>
      <c r="B20" s="108"/>
      <c r="C20" s="44" t="s">
        <v>145</v>
      </c>
      <c r="D20" s="108"/>
      <c r="E20" s="108"/>
      <c r="F20" s="108"/>
      <c r="G20" s="120"/>
    </row>
    <row r="21" ht="20.25" customHeight="1" spans="1:7">
      <c r="A21" s="110"/>
      <c r="B21" s="108"/>
      <c r="C21" s="44" t="s">
        <v>146</v>
      </c>
      <c r="D21" s="108"/>
      <c r="E21" s="108"/>
      <c r="F21" s="108"/>
      <c r="G21" s="120"/>
    </row>
    <row r="22" ht="15.75" customHeight="1" spans="1:7">
      <c r="A22" s="110"/>
      <c r="B22" s="108"/>
      <c r="C22" s="44" t="s">
        <v>147</v>
      </c>
      <c r="D22" s="108"/>
      <c r="E22" s="108"/>
      <c r="F22" s="108"/>
      <c r="G22" s="66"/>
    </row>
    <row r="23" ht="15.75" customHeight="1" spans="1:7">
      <c r="A23" s="110"/>
      <c r="B23" s="108"/>
      <c r="C23" s="44" t="s">
        <v>148</v>
      </c>
      <c r="D23" s="108"/>
      <c r="E23" s="108"/>
      <c r="F23" s="108"/>
      <c r="G23" s="66"/>
    </row>
    <row r="24" ht="15.75" customHeight="1" spans="1:7">
      <c r="A24" s="110"/>
      <c r="B24" s="108"/>
      <c r="C24" s="44" t="s">
        <v>149</v>
      </c>
      <c r="D24" s="108"/>
      <c r="E24" s="108"/>
      <c r="F24" s="108"/>
      <c r="G24" s="66"/>
    </row>
    <row r="25" ht="15.75" customHeight="1" spans="1:7">
      <c r="A25" s="110"/>
      <c r="B25" s="108"/>
      <c r="C25" s="44" t="s">
        <v>150</v>
      </c>
      <c r="D25" s="108"/>
      <c r="E25" s="108"/>
      <c r="F25" s="108"/>
      <c r="G25" s="66"/>
    </row>
    <row r="26" ht="15.75" customHeight="1" spans="1:7">
      <c r="A26" s="110"/>
      <c r="B26" s="108"/>
      <c r="C26" s="44" t="s">
        <v>151</v>
      </c>
      <c r="D26" s="108"/>
      <c r="E26" s="108"/>
      <c r="F26" s="108"/>
      <c r="G26" s="66"/>
    </row>
    <row r="27" ht="15.75" customHeight="1" spans="1:7">
      <c r="A27" s="110"/>
      <c r="B27" s="108"/>
      <c r="C27" s="44" t="s">
        <v>152</v>
      </c>
      <c r="D27" s="108"/>
      <c r="E27" s="108"/>
      <c r="F27" s="108"/>
      <c r="G27" s="66"/>
    </row>
    <row r="28" ht="15.75" customHeight="1" spans="1:7">
      <c r="A28" s="110"/>
      <c r="B28" s="108"/>
      <c r="C28" s="44" t="s">
        <v>153</v>
      </c>
      <c r="D28" s="108"/>
      <c r="E28" s="108"/>
      <c r="F28" s="108"/>
      <c r="G28" s="66"/>
    </row>
    <row r="29" ht="15.75" customHeight="1" spans="1:7">
      <c r="A29" s="110"/>
      <c r="B29" s="108"/>
      <c r="C29" s="44" t="s">
        <v>154</v>
      </c>
      <c r="D29" s="108"/>
      <c r="E29" s="108"/>
      <c r="F29" s="108"/>
      <c r="G29" s="66"/>
    </row>
    <row r="30" ht="15.75" customHeight="1" spans="1:7">
      <c r="A30" s="110"/>
      <c r="B30" s="108"/>
      <c r="C30" s="44" t="s">
        <v>155</v>
      </c>
      <c r="D30" s="108"/>
      <c r="E30" s="108"/>
      <c r="F30" s="108"/>
      <c r="G30" s="66"/>
    </row>
    <row r="31" ht="15.75" customHeight="1" spans="1:7">
      <c r="A31" s="112"/>
      <c r="B31" s="108"/>
      <c r="C31" s="44" t="s">
        <v>156</v>
      </c>
      <c r="D31" s="108"/>
      <c r="E31" s="108"/>
      <c r="F31" s="108"/>
      <c r="G31" s="66"/>
    </row>
    <row r="32" ht="15.75" customHeight="1" spans="1:7">
      <c r="A32" s="112"/>
      <c r="B32" s="108"/>
      <c r="C32" s="44" t="s">
        <v>157</v>
      </c>
      <c r="D32" s="108"/>
      <c r="E32" s="108"/>
      <c r="F32" s="108"/>
      <c r="G32" s="66"/>
    </row>
    <row r="33" ht="15.75" customHeight="1" spans="1:7">
      <c r="A33" s="56"/>
      <c r="B33" s="108"/>
      <c r="C33" s="44" t="s">
        <v>158</v>
      </c>
      <c r="D33" s="108"/>
      <c r="E33" s="108"/>
      <c r="F33" s="108"/>
      <c r="G33" s="66"/>
    </row>
    <row r="34" customHeight="1" spans="1:7">
      <c r="A34" s="56"/>
      <c r="B34" s="113"/>
      <c r="C34" s="114"/>
      <c r="D34" s="113"/>
      <c r="E34" s="113"/>
      <c r="F34" s="113"/>
      <c r="G34" s="66"/>
    </row>
    <row r="35" ht="20.25" customHeight="1" spans="1:7">
      <c r="A35" s="115" t="s">
        <v>64</v>
      </c>
      <c r="B35" s="113">
        <v>402.41</v>
      </c>
      <c r="C35" s="115" t="s">
        <v>65</v>
      </c>
      <c r="D35" s="113">
        <v>402.41</v>
      </c>
      <c r="E35" s="113">
        <v>402.41</v>
      </c>
      <c r="F35" s="113"/>
      <c r="G35" s="66"/>
    </row>
    <row r="36" customHeight="1" spans="1:7">
      <c r="A36" s="116"/>
      <c r="B36" s="116"/>
      <c r="C36" s="116"/>
      <c r="D36" s="117"/>
      <c r="E36" s="117"/>
      <c r="F36" s="117"/>
      <c r="G36" s="121"/>
    </row>
  </sheetData>
  <mergeCells count="11">
    <mergeCell ref="A1:F1"/>
    <mergeCell ref="A2:C2"/>
    <mergeCell ref="A3:B3"/>
    <mergeCell ref="C3:F3"/>
    <mergeCell ref="D4:F4"/>
    <mergeCell ref="A4:A6"/>
    <mergeCell ref="B4:B6"/>
    <mergeCell ref="C4:C6"/>
    <mergeCell ref="D5:D6"/>
    <mergeCell ref="E5:E6"/>
    <mergeCell ref="F5:F6"/>
  </mergeCells>
  <pageMargins left="0.60592126" right="0.60592126" top="0.64529134" bottom="0.64529134" header="0.3" footer="0.3"/>
  <pageSetup paperSize="9" scale="69" orientation="landscape"/>
  <headerFooter>
    <oddFooter>&amp;C第&amp;P页, 共&amp;N页</oddFooter>
  </headerFooter>
  <ignoredErrors>
    <ignoredError sqref="B7" numberStoredAsText="1"/>
  </ignoredError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2"/>
  <sheetViews>
    <sheetView workbookViewId="0">
      <selection activeCell="A2" sqref="A2:E2"/>
    </sheetView>
  </sheetViews>
  <sheetFormatPr defaultColWidth="9" defaultRowHeight="14.25"/>
  <cols>
    <col min="1" max="1" width="6.63333333333333" customWidth="1"/>
    <col min="2" max="2" width="4.90833333333333" customWidth="1"/>
    <col min="3" max="3" width="5.45" customWidth="1"/>
    <col min="4" max="4" width="8.45" customWidth="1"/>
    <col min="5" max="5" width="14.45" customWidth="1"/>
    <col min="6" max="6" width="19.9083333333333" customWidth="1"/>
    <col min="7" max="7" width="13.6333333333333" customWidth="1"/>
    <col min="8" max="8" width="11.45" customWidth="1"/>
    <col min="9" max="9" width="11.3666666666667" customWidth="1"/>
    <col min="10" max="10" width="15.45" customWidth="1"/>
    <col min="11" max="11" width="9.09166666666667" customWidth="1"/>
    <col min="12" max="14" width="9.45" customWidth="1"/>
    <col min="15" max="15" width="1.26666666666667" customWidth="1"/>
  </cols>
  <sheetData>
    <row r="1" ht="29.25" customHeight="1" spans="1:15">
      <c r="A1" s="100" t="s">
        <v>159</v>
      </c>
      <c r="B1" s="53"/>
      <c r="C1" s="53"/>
      <c r="D1" s="53"/>
      <c r="E1" s="53"/>
      <c r="F1" s="53"/>
      <c r="G1" s="53"/>
      <c r="H1" s="53"/>
      <c r="I1" s="53"/>
      <c r="J1" s="53"/>
      <c r="K1" s="53"/>
      <c r="L1" s="53"/>
      <c r="M1" s="53"/>
      <c r="N1" s="58"/>
      <c r="O1" s="3"/>
    </row>
    <row r="2" ht="15.75" customHeight="1" spans="1:15">
      <c r="A2" s="101" t="s">
        <v>1</v>
      </c>
      <c r="B2" s="102"/>
      <c r="C2" s="102"/>
      <c r="D2" s="54"/>
      <c r="E2" s="54"/>
      <c r="F2" s="4"/>
      <c r="G2" s="4"/>
      <c r="H2" s="4"/>
      <c r="I2" s="49"/>
      <c r="J2" s="49"/>
      <c r="K2" s="49"/>
      <c r="L2" s="57" t="s">
        <v>2</v>
      </c>
      <c r="M2" s="57"/>
      <c r="N2" s="4"/>
      <c r="O2" s="3"/>
    </row>
    <row r="3" ht="16.5" customHeight="1" spans="1:15">
      <c r="A3" s="43" t="s">
        <v>94</v>
      </c>
      <c r="B3" s="43"/>
      <c r="C3" s="43"/>
      <c r="D3" s="43" t="s">
        <v>160</v>
      </c>
      <c r="E3" s="43" t="s">
        <v>161</v>
      </c>
      <c r="F3" s="43" t="s">
        <v>162</v>
      </c>
      <c r="G3" s="43" t="s">
        <v>98</v>
      </c>
      <c r="H3" s="43" t="s">
        <v>99</v>
      </c>
      <c r="I3" s="43"/>
      <c r="J3" s="43"/>
      <c r="K3" s="43" t="s">
        <v>100</v>
      </c>
      <c r="L3" s="43"/>
      <c r="M3" s="43"/>
      <c r="N3" s="43"/>
      <c r="O3" s="105"/>
    </row>
    <row r="4" ht="34.5" customHeight="1" spans="1:15">
      <c r="A4" s="43" t="s">
        <v>101</v>
      </c>
      <c r="B4" s="43" t="s">
        <v>102</v>
      </c>
      <c r="C4" s="43" t="s">
        <v>103</v>
      </c>
      <c r="D4" s="43"/>
      <c r="E4" s="43"/>
      <c r="F4" s="43"/>
      <c r="G4" s="43"/>
      <c r="H4" s="43" t="s">
        <v>104</v>
      </c>
      <c r="I4" s="43" t="s">
        <v>105</v>
      </c>
      <c r="J4" s="43" t="s">
        <v>106</v>
      </c>
      <c r="K4" s="43" t="s">
        <v>107</v>
      </c>
      <c r="L4" s="43" t="s">
        <v>108</v>
      </c>
      <c r="M4" s="43" t="s">
        <v>109</v>
      </c>
      <c r="N4" s="43" t="s">
        <v>110</v>
      </c>
      <c r="O4" s="105"/>
    </row>
    <row r="5" ht="22.5" customHeight="1" spans="1:15">
      <c r="A5" s="43" t="s">
        <v>8</v>
      </c>
      <c r="B5" s="43"/>
      <c r="C5" s="43"/>
      <c r="D5" s="43"/>
      <c r="E5" s="43"/>
      <c r="F5" s="43"/>
      <c r="G5" s="46">
        <v>402.41</v>
      </c>
      <c r="H5" s="46">
        <v>144.08</v>
      </c>
      <c r="I5" s="46">
        <v>25.89</v>
      </c>
      <c r="J5" s="46">
        <v>3.29</v>
      </c>
      <c r="K5" s="46">
        <v>215.65</v>
      </c>
      <c r="L5" s="46">
        <v>13.5</v>
      </c>
      <c r="M5" s="46"/>
      <c r="N5" s="46"/>
      <c r="O5" s="7"/>
    </row>
    <row r="6" ht="18" customHeight="1" spans="1:15">
      <c r="A6" s="103"/>
      <c r="B6" s="103"/>
      <c r="C6" s="103"/>
      <c r="D6" s="103"/>
      <c r="E6" s="103" t="s">
        <v>111</v>
      </c>
      <c r="F6" s="103"/>
      <c r="G6" s="104">
        <v>402.41</v>
      </c>
      <c r="H6" s="104">
        <v>144.08</v>
      </c>
      <c r="I6" s="104">
        <v>25.89</v>
      </c>
      <c r="J6" s="104">
        <v>3.29</v>
      </c>
      <c r="K6" s="104">
        <v>215.65</v>
      </c>
      <c r="L6" s="104">
        <v>13.5</v>
      </c>
      <c r="M6" s="104"/>
      <c r="N6" s="104"/>
      <c r="O6" s="7"/>
    </row>
    <row r="7" ht="18" customHeight="1" spans="1:15">
      <c r="A7" s="103" t="s">
        <v>112</v>
      </c>
      <c r="B7" s="103" t="s">
        <v>113</v>
      </c>
      <c r="C7" s="103" t="s">
        <v>114</v>
      </c>
      <c r="D7" s="103" t="s">
        <v>115</v>
      </c>
      <c r="E7" s="103" t="s">
        <v>116</v>
      </c>
      <c r="F7" s="103" t="s">
        <v>117</v>
      </c>
      <c r="G7" s="104">
        <v>354.85</v>
      </c>
      <c r="H7" s="104">
        <v>116.52</v>
      </c>
      <c r="I7" s="104">
        <v>25.89</v>
      </c>
      <c r="J7" s="104">
        <v>3.29</v>
      </c>
      <c r="K7" s="104">
        <v>195.65</v>
      </c>
      <c r="L7" s="104">
        <v>13.5</v>
      </c>
      <c r="M7" s="104"/>
      <c r="N7" s="104"/>
      <c r="O7" s="7"/>
    </row>
    <row r="8" ht="18" customHeight="1" spans="1:15">
      <c r="A8" s="103" t="s">
        <v>112</v>
      </c>
      <c r="B8" s="103" t="s">
        <v>113</v>
      </c>
      <c r="C8" s="103" t="s">
        <v>118</v>
      </c>
      <c r="D8" s="103" t="s">
        <v>115</v>
      </c>
      <c r="E8" s="103" t="s">
        <v>116</v>
      </c>
      <c r="F8" s="103" t="s">
        <v>119</v>
      </c>
      <c r="G8" s="104">
        <v>20</v>
      </c>
      <c r="H8" s="104"/>
      <c r="I8" s="104"/>
      <c r="J8" s="104"/>
      <c r="K8" s="104">
        <v>20</v>
      </c>
      <c r="L8" s="104"/>
      <c r="M8" s="104"/>
      <c r="N8" s="104"/>
      <c r="O8" s="7"/>
    </row>
    <row r="9" ht="18" customHeight="1" spans="1:15">
      <c r="A9" s="103" t="s">
        <v>120</v>
      </c>
      <c r="B9" s="103" t="s">
        <v>121</v>
      </c>
      <c r="C9" s="103" t="s">
        <v>121</v>
      </c>
      <c r="D9" s="103" t="s">
        <v>115</v>
      </c>
      <c r="E9" s="103" t="s">
        <v>116</v>
      </c>
      <c r="F9" s="103" t="s">
        <v>122</v>
      </c>
      <c r="G9" s="104">
        <v>20.98</v>
      </c>
      <c r="H9" s="104">
        <v>20.98</v>
      </c>
      <c r="I9" s="104"/>
      <c r="J9" s="104"/>
      <c r="K9" s="104"/>
      <c r="L9" s="104"/>
      <c r="M9" s="104"/>
      <c r="N9" s="104"/>
      <c r="O9" s="7"/>
    </row>
    <row r="10" ht="18" customHeight="1" spans="1:15">
      <c r="A10" s="103" t="s">
        <v>120</v>
      </c>
      <c r="B10" s="103" t="s">
        <v>123</v>
      </c>
      <c r="C10" s="103" t="s">
        <v>114</v>
      </c>
      <c r="D10" s="103" t="s">
        <v>115</v>
      </c>
      <c r="E10" s="103" t="s">
        <v>116</v>
      </c>
      <c r="F10" s="103" t="s">
        <v>124</v>
      </c>
      <c r="G10" s="104">
        <v>0.28</v>
      </c>
      <c r="H10" s="104">
        <v>0.28</v>
      </c>
      <c r="I10" s="104"/>
      <c r="J10" s="104"/>
      <c r="K10" s="104"/>
      <c r="L10" s="104"/>
      <c r="M10" s="104"/>
      <c r="N10" s="104"/>
      <c r="O10" s="7"/>
    </row>
    <row r="11" ht="18" customHeight="1" spans="1:15">
      <c r="A11" s="103" t="s">
        <v>125</v>
      </c>
      <c r="B11" s="103" t="s">
        <v>126</v>
      </c>
      <c r="C11" s="103" t="s">
        <v>114</v>
      </c>
      <c r="D11" s="103" t="s">
        <v>115</v>
      </c>
      <c r="E11" s="103" t="s">
        <v>116</v>
      </c>
      <c r="F11" s="103" t="s">
        <v>127</v>
      </c>
      <c r="G11" s="104">
        <v>6.3</v>
      </c>
      <c r="H11" s="104">
        <v>6.3</v>
      </c>
      <c r="I11" s="104"/>
      <c r="J11" s="104"/>
      <c r="K11" s="104"/>
      <c r="L11" s="104"/>
      <c r="M11" s="104"/>
      <c r="N11" s="104"/>
      <c r="O11" s="7"/>
    </row>
    <row r="12" ht="7.5" customHeight="1" spans="1:15">
      <c r="A12" s="12"/>
      <c r="B12" s="12"/>
      <c r="C12" s="12"/>
      <c r="D12" s="12"/>
      <c r="E12" s="12"/>
      <c r="F12" s="12"/>
      <c r="G12" s="12"/>
      <c r="H12" s="12"/>
      <c r="I12" s="12"/>
      <c r="J12" s="12"/>
      <c r="K12" s="12"/>
      <c r="L12" s="12"/>
      <c r="M12" s="12"/>
      <c r="N12" s="12"/>
      <c r="O12" s="3"/>
    </row>
  </sheetData>
  <mergeCells count="10">
    <mergeCell ref="A1:N1"/>
    <mergeCell ref="A2:E2"/>
    <mergeCell ref="A3:C3"/>
    <mergeCell ref="H3:J3"/>
    <mergeCell ref="K3:N3"/>
    <mergeCell ref="A5:F5"/>
    <mergeCell ref="D3:D4"/>
    <mergeCell ref="E3:E4"/>
    <mergeCell ref="F3:F4"/>
    <mergeCell ref="G3:G4"/>
  </mergeCells>
  <pageMargins left="0.60592126" right="0.60592126" top="0.84214173" bottom="0.84214173" header="0.3" footer="0.3"/>
  <pageSetup paperSize="9" orientation="landscape"/>
  <headerFooter>
    <oddFooter>&amp;C第&amp;P页, 共&amp;N页</oddFooter>
  </headerFooter>
  <ignoredErrors>
    <ignoredError sqref="D11 C11 B11 A11 D10 C10 B10 A10 D9 C9 B9 A9 D8 C8 B8 A8 D7 C7 B7 A7" numberStoredAsText="1"/>
  </ignoredError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4"/>
  <sheetViews>
    <sheetView workbookViewId="0">
      <selection activeCell="A2" sqref="A2:C2"/>
    </sheetView>
  </sheetViews>
  <sheetFormatPr defaultColWidth="9" defaultRowHeight="14.25"/>
  <cols>
    <col min="1" max="1" width="6.26666666666667" customWidth="1"/>
    <col min="2" max="2" width="7.26666666666667" customWidth="1"/>
    <col min="3" max="3" width="32.2666666666667" customWidth="1"/>
    <col min="4" max="4" width="13.45" customWidth="1"/>
    <col min="5" max="5" width="1.45" customWidth="1"/>
    <col min="6" max="6" width="6" customWidth="1"/>
    <col min="7" max="7" width="6.09166666666667" customWidth="1"/>
    <col min="8" max="8" width="29.6333333333333" customWidth="1"/>
    <col min="9" max="9" width="12.9083333333333" customWidth="1"/>
    <col min="10" max="10" width="1.26666666666667" customWidth="1"/>
  </cols>
  <sheetData>
    <row r="1" ht="34.5" customHeight="1" spans="1:10">
      <c r="A1" s="29" t="s">
        <v>163</v>
      </c>
      <c r="B1" s="78"/>
      <c r="C1" s="78"/>
      <c r="D1" s="78"/>
      <c r="E1" s="78"/>
      <c r="F1" s="78"/>
      <c r="G1" s="78"/>
      <c r="H1" s="78"/>
      <c r="I1" s="96"/>
      <c r="J1" s="97"/>
    </row>
    <row r="2" customHeight="1" spans="1:10">
      <c r="A2" s="79" t="s">
        <v>1</v>
      </c>
      <c r="B2" s="79"/>
      <c r="C2" s="79"/>
      <c r="D2" s="79"/>
      <c r="E2" s="79"/>
      <c r="F2" s="79"/>
      <c r="G2" s="79"/>
      <c r="H2" s="79"/>
      <c r="I2" s="74" t="s">
        <v>2</v>
      </c>
      <c r="J2" s="97"/>
    </row>
    <row r="3" ht="26.25" customHeight="1" spans="1:10">
      <c r="A3" s="80" t="s">
        <v>164</v>
      </c>
      <c r="B3" s="81"/>
      <c r="C3" s="82" t="s">
        <v>97</v>
      </c>
      <c r="D3" s="82" t="s">
        <v>165</v>
      </c>
      <c r="E3" s="92"/>
      <c r="F3" s="80" t="s">
        <v>164</v>
      </c>
      <c r="G3" s="81"/>
      <c r="H3" s="82" t="s">
        <v>97</v>
      </c>
      <c r="I3" s="82" t="s">
        <v>165</v>
      </c>
      <c r="J3" s="98"/>
    </row>
    <row r="4" ht="18" customHeight="1" spans="1:10">
      <c r="A4" s="80" t="s">
        <v>101</v>
      </c>
      <c r="B4" s="80" t="s">
        <v>102</v>
      </c>
      <c r="C4" s="81"/>
      <c r="D4" s="81"/>
      <c r="E4" s="92"/>
      <c r="F4" s="80" t="s">
        <v>101</v>
      </c>
      <c r="G4" s="80" t="s">
        <v>102</v>
      </c>
      <c r="H4" s="81"/>
      <c r="I4" s="81"/>
      <c r="J4" s="98"/>
    </row>
    <row r="5" ht="16.5" customHeight="1" spans="1:10">
      <c r="A5" s="83"/>
      <c r="B5" s="83"/>
      <c r="C5" s="36" t="s">
        <v>8</v>
      </c>
      <c r="D5" s="76">
        <f>SUM(D6+D11+D22+D30+D37+D41+I6+I10+I14+I20+I23+I28+I31+I36+I39)</f>
        <v>402.41</v>
      </c>
      <c r="E5" s="93"/>
      <c r="F5" s="93"/>
      <c r="G5" s="93"/>
      <c r="H5" s="85"/>
      <c r="I5" s="93"/>
      <c r="J5" s="98"/>
    </row>
    <row r="6" ht="16.5" customHeight="1" spans="1:10">
      <c r="A6" s="81">
        <v>501</v>
      </c>
      <c r="B6" s="85"/>
      <c r="C6" s="86" t="s">
        <v>166</v>
      </c>
      <c r="D6" s="87">
        <v>171.69</v>
      </c>
      <c r="E6" s="85"/>
      <c r="F6" s="81">
        <v>507</v>
      </c>
      <c r="G6" s="85"/>
      <c r="H6" s="86" t="s">
        <v>167</v>
      </c>
      <c r="I6" s="87"/>
      <c r="J6" s="98"/>
    </row>
    <row r="7" ht="17.25" customHeight="1" spans="1:10">
      <c r="A7" s="81">
        <v>501</v>
      </c>
      <c r="B7" s="73" t="s">
        <v>114</v>
      </c>
      <c r="C7" s="88" t="s">
        <v>168</v>
      </c>
      <c r="D7" s="76">
        <v>139.66</v>
      </c>
      <c r="E7" s="85"/>
      <c r="F7" s="81">
        <v>507</v>
      </c>
      <c r="G7" s="73" t="s">
        <v>114</v>
      </c>
      <c r="H7" s="84" t="s">
        <v>169</v>
      </c>
      <c r="I7" s="76"/>
      <c r="J7" s="98"/>
    </row>
    <row r="8" ht="17.25" customHeight="1" spans="1:10">
      <c r="A8" s="81">
        <v>501</v>
      </c>
      <c r="B8" s="73" t="s">
        <v>118</v>
      </c>
      <c r="C8" s="88" t="s">
        <v>170</v>
      </c>
      <c r="D8" s="76">
        <v>25.28</v>
      </c>
      <c r="E8" s="85"/>
      <c r="F8" s="81">
        <v>507</v>
      </c>
      <c r="G8" s="73" t="s">
        <v>118</v>
      </c>
      <c r="H8" s="84" t="s">
        <v>171</v>
      </c>
      <c r="I8" s="76"/>
      <c r="J8" s="98"/>
    </row>
    <row r="9" ht="17.25" customHeight="1" spans="1:10">
      <c r="A9" s="81">
        <v>501</v>
      </c>
      <c r="B9" s="73" t="s">
        <v>172</v>
      </c>
      <c r="C9" s="88" t="s">
        <v>173</v>
      </c>
      <c r="D9" s="76">
        <v>6.75</v>
      </c>
      <c r="E9" s="85"/>
      <c r="F9" s="81">
        <v>507</v>
      </c>
      <c r="G9" s="81">
        <v>99</v>
      </c>
      <c r="H9" s="84" t="s">
        <v>174</v>
      </c>
      <c r="I9" s="76"/>
      <c r="J9" s="98"/>
    </row>
    <row r="10" ht="17.25" customHeight="1" spans="1:10">
      <c r="A10" s="81">
        <v>501</v>
      </c>
      <c r="B10" s="81">
        <v>99</v>
      </c>
      <c r="C10" s="88" t="s">
        <v>175</v>
      </c>
      <c r="D10" s="76"/>
      <c r="E10" s="85"/>
      <c r="F10" s="81">
        <v>508</v>
      </c>
      <c r="G10" s="85"/>
      <c r="H10" s="86" t="s">
        <v>176</v>
      </c>
      <c r="I10" s="76"/>
      <c r="J10" s="98"/>
    </row>
    <row r="11" ht="17.25" customHeight="1" spans="1:10">
      <c r="A11" s="81">
        <v>502</v>
      </c>
      <c r="B11" s="85"/>
      <c r="C11" s="86" t="s">
        <v>177</v>
      </c>
      <c r="D11" s="76">
        <v>167.94</v>
      </c>
      <c r="E11" s="85"/>
      <c r="F11" s="81">
        <v>508</v>
      </c>
      <c r="G11" s="73" t="s">
        <v>114</v>
      </c>
      <c r="H11" s="84" t="s">
        <v>169</v>
      </c>
      <c r="I11" s="76"/>
      <c r="J11" s="98"/>
    </row>
    <row r="12" ht="17.25" customHeight="1" spans="1:10">
      <c r="A12" s="81">
        <v>502</v>
      </c>
      <c r="B12" s="73" t="s">
        <v>114</v>
      </c>
      <c r="C12" s="88" t="s">
        <v>178</v>
      </c>
      <c r="D12" s="76">
        <v>117.94</v>
      </c>
      <c r="E12" s="85"/>
      <c r="F12" s="81">
        <v>508</v>
      </c>
      <c r="G12" s="73" t="s">
        <v>118</v>
      </c>
      <c r="H12" s="84" t="s">
        <v>171</v>
      </c>
      <c r="I12" s="76"/>
      <c r="J12" s="98"/>
    </row>
    <row r="13" ht="17.25" customHeight="1" spans="1:10">
      <c r="A13" s="81">
        <v>502</v>
      </c>
      <c r="B13" s="73" t="s">
        <v>118</v>
      </c>
      <c r="C13" s="88" t="s">
        <v>179</v>
      </c>
      <c r="D13" s="76"/>
      <c r="E13" s="85"/>
      <c r="F13" s="81">
        <v>508</v>
      </c>
      <c r="G13" s="81">
        <v>99</v>
      </c>
      <c r="H13" s="84" t="s">
        <v>174</v>
      </c>
      <c r="I13" s="76"/>
      <c r="J13" s="98"/>
    </row>
    <row r="14" ht="17.25" customHeight="1" spans="1:10">
      <c r="A14" s="81">
        <v>502</v>
      </c>
      <c r="B14" s="73" t="s">
        <v>172</v>
      </c>
      <c r="C14" s="88" t="s">
        <v>180</v>
      </c>
      <c r="D14" s="76">
        <v>12.5</v>
      </c>
      <c r="E14" s="85"/>
      <c r="F14" s="81">
        <v>509</v>
      </c>
      <c r="G14" s="85"/>
      <c r="H14" s="86" t="s">
        <v>181</v>
      </c>
      <c r="I14" s="76">
        <v>10.49</v>
      </c>
      <c r="J14" s="98"/>
    </row>
    <row r="15" ht="17.25" customHeight="1" spans="1:10">
      <c r="A15" s="81">
        <v>502</v>
      </c>
      <c r="B15" s="73" t="s">
        <v>182</v>
      </c>
      <c r="C15" s="88" t="s">
        <v>183</v>
      </c>
      <c r="D15" s="76"/>
      <c r="E15" s="85"/>
      <c r="F15" s="81">
        <v>509</v>
      </c>
      <c r="G15" s="73" t="s">
        <v>114</v>
      </c>
      <c r="H15" s="84" t="s">
        <v>184</v>
      </c>
      <c r="I15" s="76">
        <v>8.73</v>
      </c>
      <c r="J15" s="98"/>
    </row>
    <row r="16" ht="16.5" customHeight="1" spans="1:10">
      <c r="A16" s="81">
        <v>502</v>
      </c>
      <c r="B16" s="73" t="s">
        <v>121</v>
      </c>
      <c r="C16" s="88" t="s">
        <v>185</v>
      </c>
      <c r="D16" s="87">
        <v>0.5</v>
      </c>
      <c r="E16" s="85"/>
      <c r="F16" s="81">
        <v>509</v>
      </c>
      <c r="G16" s="73" t="s">
        <v>118</v>
      </c>
      <c r="H16" s="84" t="s">
        <v>186</v>
      </c>
      <c r="I16" s="76"/>
      <c r="J16" s="98"/>
    </row>
    <row r="17" customHeight="1" spans="1:10">
      <c r="A17" s="81">
        <v>502</v>
      </c>
      <c r="B17" s="73" t="s">
        <v>187</v>
      </c>
      <c r="C17" s="88" t="s">
        <v>188</v>
      </c>
      <c r="D17" s="76"/>
      <c r="E17" s="85"/>
      <c r="F17" s="81">
        <v>509</v>
      </c>
      <c r="G17" s="73" t="s">
        <v>172</v>
      </c>
      <c r="H17" s="84" t="s">
        <v>189</v>
      </c>
      <c r="I17" s="76"/>
      <c r="J17" s="98"/>
    </row>
    <row r="18" customHeight="1" spans="1:10">
      <c r="A18" s="81">
        <v>502</v>
      </c>
      <c r="B18" s="73" t="s">
        <v>190</v>
      </c>
      <c r="C18" s="88" t="s">
        <v>191</v>
      </c>
      <c r="D18" s="76"/>
      <c r="E18" s="85"/>
      <c r="F18" s="81">
        <v>509</v>
      </c>
      <c r="G18" s="73" t="s">
        <v>121</v>
      </c>
      <c r="H18" s="84" t="s">
        <v>192</v>
      </c>
      <c r="I18" s="76">
        <v>1.76</v>
      </c>
      <c r="J18" s="98"/>
    </row>
    <row r="19" customHeight="1" spans="1:10">
      <c r="A19" s="81">
        <v>502</v>
      </c>
      <c r="B19" s="73" t="s">
        <v>193</v>
      </c>
      <c r="C19" s="88" t="s">
        <v>194</v>
      </c>
      <c r="D19" s="76">
        <v>10</v>
      </c>
      <c r="E19" s="85"/>
      <c r="F19" s="81">
        <v>509</v>
      </c>
      <c r="G19" s="81">
        <v>99</v>
      </c>
      <c r="H19" s="84" t="s">
        <v>195</v>
      </c>
      <c r="I19" s="76"/>
      <c r="J19" s="98"/>
    </row>
    <row r="20" customHeight="1" spans="1:10">
      <c r="A20" s="81">
        <v>502</v>
      </c>
      <c r="B20" s="73" t="s">
        <v>196</v>
      </c>
      <c r="C20" s="88" t="s">
        <v>197</v>
      </c>
      <c r="D20" s="76">
        <v>15</v>
      </c>
      <c r="E20" s="85"/>
      <c r="F20" s="81">
        <v>510</v>
      </c>
      <c r="G20" s="81"/>
      <c r="H20" s="86" t="s">
        <v>198</v>
      </c>
      <c r="I20" s="76"/>
      <c r="J20" s="98"/>
    </row>
    <row r="21" customHeight="1" spans="1:10">
      <c r="A21" s="81">
        <v>502</v>
      </c>
      <c r="B21" s="81">
        <v>99</v>
      </c>
      <c r="C21" s="88" t="s">
        <v>199</v>
      </c>
      <c r="D21" s="76">
        <v>12</v>
      </c>
      <c r="E21" s="85"/>
      <c r="F21" s="81">
        <v>510</v>
      </c>
      <c r="G21" s="73" t="s">
        <v>118</v>
      </c>
      <c r="H21" s="84" t="s">
        <v>200</v>
      </c>
      <c r="I21" s="76"/>
      <c r="J21" s="98"/>
    </row>
    <row r="22" customHeight="1" spans="1:10">
      <c r="A22" s="81">
        <v>503</v>
      </c>
      <c r="B22" s="85"/>
      <c r="C22" s="86" t="s">
        <v>201</v>
      </c>
      <c r="D22" s="76"/>
      <c r="E22" s="85"/>
      <c r="F22" s="81">
        <v>510</v>
      </c>
      <c r="G22" s="73" t="s">
        <v>172</v>
      </c>
      <c r="H22" s="84" t="s">
        <v>202</v>
      </c>
      <c r="I22" s="76"/>
      <c r="J22" s="98"/>
    </row>
    <row r="23" customHeight="1" spans="1:10">
      <c r="A23" s="81">
        <v>503</v>
      </c>
      <c r="B23" s="73" t="s">
        <v>114</v>
      </c>
      <c r="C23" s="84" t="s">
        <v>203</v>
      </c>
      <c r="D23" s="76"/>
      <c r="E23" s="85"/>
      <c r="F23" s="81">
        <v>511</v>
      </c>
      <c r="G23" s="85"/>
      <c r="H23" s="86" t="s">
        <v>204</v>
      </c>
      <c r="I23" s="87"/>
      <c r="J23" s="98"/>
    </row>
    <row r="24" customHeight="1" spans="1:10">
      <c r="A24" s="81">
        <v>503</v>
      </c>
      <c r="B24" s="73" t="s">
        <v>118</v>
      </c>
      <c r="C24" s="84" t="s">
        <v>205</v>
      </c>
      <c r="D24" s="76"/>
      <c r="E24" s="85"/>
      <c r="F24" s="81">
        <v>511</v>
      </c>
      <c r="G24" s="73" t="s">
        <v>114</v>
      </c>
      <c r="H24" s="84" t="s">
        <v>206</v>
      </c>
      <c r="I24" s="76"/>
      <c r="J24" s="98"/>
    </row>
    <row r="25" customHeight="1" spans="1:10">
      <c r="A25" s="81">
        <v>503</v>
      </c>
      <c r="B25" s="73" t="s">
        <v>172</v>
      </c>
      <c r="C25" s="84" t="s">
        <v>207</v>
      </c>
      <c r="D25" s="76"/>
      <c r="E25" s="85"/>
      <c r="F25" s="81">
        <v>511</v>
      </c>
      <c r="G25" s="73" t="s">
        <v>118</v>
      </c>
      <c r="H25" s="84" t="s">
        <v>208</v>
      </c>
      <c r="I25" s="76"/>
      <c r="J25" s="98"/>
    </row>
    <row r="26" customHeight="1" spans="1:10">
      <c r="A26" s="81">
        <v>503</v>
      </c>
      <c r="B26" s="73" t="s">
        <v>121</v>
      </c>
      <c r="C26" s="84" t="s">
        <v>209</v>
      </c>
      <c r="D26" s="76"/>
      <c r="E26" s="85"/>
      <c r="F26" s="81">
        <v>511</v>
      </c>
      <c r="G26" s="73" t="s">
        <v>172</v>
      </c>
      <c r="H26" s="84" t="s">
        <v>210</v>
      </c>
      <c r="I26" s="76"/>
      <c r="J26" s="98"/>
    </row>
    <row r="27" customHeight="1" spans="1:10">
      <c r="A27" s="81">
        <v>503</v>
      </c>
      <c r="B27" s="73" t="s">
        <v>187</v>
      </c>
      <c r="C27" s="84" t="s">
        <v>211</v>
      </c>
      <c r="D27" s="76"/>
      <c r="E27" s="85"/>
      <c r="F27" s="81">
        <v>511</v>
      </c>
      <c r="G27" s="73" t="s">
        <v>182</v>
      </c>
      <c r="H27" s="84" t="s">
        <v>212</v>
      </c>
      <c r="I27" s="76"/>
      <c r="J27" s="98"/>
    </row>
    <row r="28" customHeight="1" spans="1:10">
      <c r="A28" s="81">
        <v>503</v>
      </c>
      <c r="B28" s="73" t="s">
        <v>190</v>
      </c>
      <c r="C28" s="84" t="s">
        <v>213</v>
      </c>
      <c r="D28" s="76"/>
      <c r="E28" s="85"/>
      <c r="F28" s="81">
        <v>512</v>
      </c>
      <c r="G28" s="85"/>
      <c r="H28" s="86" t="s">
        <v>214</v>
      </c>
      <c r="I28" s="76"/>
      <c r="J28" s="98"/>
    </row>
    <row r="29" customHeight="1" spans="1:10">
      <c r="A29" s="81">
        <v>503</v>
      </c>
      <c r="B29" s="81">
        <v>99</v>
      </c>
      <c r="C29" s="84" t="s">
        <v>215</v>
      </c>
      <c r="D29" s="76"/>
      <c r="E29" s="85"/>
      <c r="F29" s="81">
        <v>512</v>
      </c>
      <c r="G29" s="73" t="s">
        <v>114</v>
      </c>
      <c r="H29" s="84" t="s">
        <v>216</v>
      </c>
      <c r="I29" s="76"/>
      <c r="J29" s="98"/>
    </row>
    <row r="30" customHeight="1" spans="1:10">
      <c r="A30" s="81">
        <v>504</v>
      </c>
      <c r="B30" s="85"/>
      <c r="C30" s="86" t="s">
        <v>217</v>
      </c>
      <c r="D30" s="76">
        <v>40.46</v>
      </c>
      <c r="E30" s="85"/>
      <c r="F30" s="81">
        <v>512</v>
      </c>
      <c r="G30" s="73" t="s">
        <v>118</v>
      </c>
      <c r="H30" s="84" t="s">
        <v>218</v>
      </c>
      <c r="I30" s="76"/>
      <c r="J30" s="98"/>
    </row>
    <row r="31" customHeight="1" spans="1:10">
      <c r="A31" s="81">
        <v>504</v>
      </c>
      <c r="B31" s="73" t="s">
        <v>114</v>
      </c>
      <c r="C31" s="84" t="s">
        <v>203</v>
      </c>
      <c r="D31" s="76"/>
      <c r="E31" s="85"/>
      <c r="F31" s="81">
        <v>513</v>
      </c>
      <c r="G31" s="85"/>
      <c r="H31" s="86" t="s">
        <v>219</v>
      </c>
      <c r="I31" s="76"/>
      <c r="J31" s="98"/>
    </row>
    <row r="32" customHeight="1" spans="1:10">
      <c r="A32" s="81">
        <v>504</v>
      </c>
      <c r="B32" s="73" t="s">
        <v>118</v>
      </c>
      <c r="C32" s="84" t="s">
        <v>205</v>
      </c>
      <c r="D32" s="76"/>
      <c r="E32" s="85"/>
      <c r="F32" s="81">
        <v>513</v>
      </c>
      <c r="G32" s="73" t="s">
        <v>114</v>
      </c>
      <c r="H32" s="84" t="s">
        <v>220</v>
      </c>
      <c r="I32" s="76"/>
      <c r="J32" s="98"/>
    </row>
    <row r="33" customHeight="1" spans="1:10">
      <c r="A33" s="81">
        <v>504</v>
      </c>
      <c r="B33" s="73" t="s">
        <v>172</v>
      </c>
      <c r="C33" s="84" t="s">
        <v>207</v>
      </c>
      <c r="D33" s="76"/>
      <c r="E33" s="85"/>
      <c r="F33" s="81">
        <v>513</v>
      </c>
      <c r="G33" s="73" t="s">
        <v>118</v>
      </c>
      <c r="H33" s="84" t="s">
        <v>221</v>
      </c>
      <c r="I33" s="76"/>
      <c r="J33" s="98"/>
    </row>
    <row r="34" customHeight="1" spans="1:10">
      <c r="A34" s="81">
        <v>504</v>
      </c>
      <c r="B34" s="73" t="s">
        <v>182</v>
      </c>
      <c r="C34" s="84" t="s">
        <v>211</v>
      </c>
      <c r="D34" s="76">
        <v>40.46</v>
      </c>
      <c r="E34" s="85"/>
      <c r="F34" s="81">
        <v>513</v>
      </c>
      <c r="G34" s="73" t="s">
        <v>172</v>
      </c>
      <c r="H34" s="84" t="s">
        <v>222</v>
      </c>
      <c r="I34" s="76"/>
      <c r="J34" s="98"/>
    </row>
    <row r="35" customHeight="1" spans="1:10">
      <c r="A35" s="81">
        <v>504</v>
      </c>
      <c r="B35" s="73" t="s">
        <v>121</v>
      </c>
      <c r="C35" s="84" t="s">
        <v>213</v>
      </c>
      <c r="D35" s="76"/>
      <c r="E35" s="85"/>
      <c r="F35" s="81">
        <v>513</v>
      </c>
      <c r="G35" s="73" t="s">
        <v>182</v>
      </c>
      <c r="H35" s="84" t="s">
        <v>223</v>
      </c>
      <c r="I35" s="76"/>
      <c r="J35" s="98"/>
    </row>
    <row r="36" customHeight="1" spans="1:10">
      <c r="A36" s="81">
        <v>504</v>
      </c>
      <c r="B36" s="81">
        <v>99</v>
      </c>
      <c r="C36" s="84" t="s">
        <v>215</v>
      </c>
      <c r="D36" s="76"/>
      <c r="E36" s="85"/>
      <c r="F36" s="81">
        <v>514</v>
      </c>
      <c r="G36" s="81"/>
      <c r="H36" s="86" t="s">
        <v>224</v>
      </c>
      <c r="I36" s="76"/>
      <c r="J36" s="98"/>
    </row>
    <row r="37" customHeight="1" spans="1:10">
      <c r="A37" s="81">
        <v>505</v>
      </c>
      <c r="B37" s="81"/>
      <c r="C37" s="86" t="s">
        <v>225</v>
      </c>
      <c r="D37" s="76">
        <v>11.83</v>
      </c>
      <c r="E37" s="85"/>
      <c r="F37" s="81">
        <v>514</v>
      </c>
      <c r="G37" s="73" t="s">
        <v>114</v>
      </c>
      <c r="H37" s="84" t="s">
        <v>226</v>
      </c>
      <c r="I37" s="76"/>
      <c r="J37" s="98"/>
    </row>
    <row r="38" customHeight="1" spans="1:10">
      <c r="A38" s="81">
        <v>505</v>
      </c>
      <c r="B38" s="73" t="s">
        <v>114</v>
      </c>
      <c r="C38" s="84" t="s">
        <v>227</v>
      </c>
      <c r="D38" s="76">
        <v>11.66</v>
      </c>
      <c r="E38" s="85"/>
      <c r="F38" s="81">
        <v>514</v>
      </c>
      <c r="G38" s="73" t="s">
        <v>118</v>
      </c>
      <c r="H38" s="84" t="s">
        <v>228</v>
      </c>
      <c r="I38" s="76"/>
      <c r="J38" s="98"/>
    </row>
    <row r="39" customHeight="1" spans="1:10">
      <c r="A39" s="81">
        <v>505</v>
      </c>
      <c r="B39" s="73" t="s">
        <v>118</v>
      </c>
      <c r="C39" s="84" t="s">
        <v>229</v>
      </c>
      <c r="D39" s="76">
        <v>0.17</v>
      </c>
      <c r="E39" s="85"/>
      <c r="F39" s="81">
        <v>599</v>
      </c>
      <c r="G39" s="85"/>
      <c r="H39" s="86" t="s">
        <v>230</v>
      </c>
      <c r="I39" s="76"/>
      <c r="J39" s="98"/>
    </row>
    <row r="40" customHeight="1" spans="1:10">
      <c r="A40" s="81">
        <v>505</v>
      </c>
      <c r="B40" s="81">
        <v>99</v>
      </c>
      <c r="C40" s="84" t="s">
        <v>231</v>
      </c>
      <c r="D40" s="76"/>
      <c r="E40" s="85"/>
      <c r="F40" s="81">
        <v>599</v>
      </c>
      <c r="G40" s="73" t="s">
        <v>187</v>
      </c>
      <c r="H40" s="84" t="s">
        <v>232</v>
      </c>
      <c r="I40" s="76"/>
      <c r="J40" s="98"/>
    </row>
    <row r="41" customHeight="1" spans="1:10">
      <c r="A41" s="81">
        <v>506</v>
      </c>
      <c r="B41" s="81"/>
      <c r="C41" s="86" t="s">
        <v>233</v>
      </c>
      <c r="D41" s="76"/>
      <c r="E41" s="85"/>
      <c r="F41" s="81">
        <v>599</v>
      </c>
      <c r="G41" s="73" t="s">
        <v>190</v>
      </c>
      <c r="H41" s="84" t="s">
        <v>234</v>
      </c>
      <c r="I41" s="76"/>
      <c r="J41" s="98"/>
    </row>
    <row r="42" ht="20.25" customHeight="1" spans="1:10">
      <c r="A42" s="81">
        <v>506</v>
      </c>
      <c r="B42" s="73" t="s">
        <v>114</v>
      </c>
      <c r="C42" s="84" t="s">
        <v>235</v>
      </c>
      <c r="D42" s="76"/>
      <c r="E42" s="85"/>
      <c r="F42" s="81">
        <v>599</v>
      </c>
      <c r="G42" s="73" t="s">
        <v>193</v>
      </c>
      <c r="H42" s="84" t="s">
        <v>236</v>
      </c>
      <c r="I42" s="76"/>
      <c r="J42" s="98"/>
    </row>
    <row r="43" customHeight="1" spans="1:10">
      <c r="A43" s="81">
        <v>506</v>
      </c>
      <c r="B43" s="73" t="s">
        <v>118</v>
      </c>
      <c r="C43" s="84" t="s">
        <v>237</v>
      </c>
      <c r="D43" s="76"/>
      <c r="E43" s="85"/>
      <c r="F43" s="81">
        <v>599</v>
      </c>
      <c r="G43" s="81">
        <v>99</v>
      </c>
      <c r="H43" s="84" t="s">
        <v>238</v>
      </c>
      <c r="I43" s="87"/>
      <c r="J43" s="98"/>
    </row>
    <row r="44" customHeight="1" spans="1:10">
      <c r="A44" s="95"/>
      <c r="B44" s="95"/>
      <c r="C44" s="95"/>
      <c r="D44" s="95"/>
      <c r="E44" s="95"/>
      <c r="F44" s="95"/>
      <c r="G44" s="95"/>
      <c r="H44" s="95"/>
      <c r="I44" s="95"/>
      <c r="J44" s="97"/>
    </row>
  </sheetData>
  <mergeCells count="8">
    <mergeCell ref="A1:I1"/>
    <mergeCell ref="A2:C2"/>
    <mergeCell ref="A3:B3"/>
    <mergeCell ref="F3:G3"/>
    <mergeCell ref="C3:C4"/>
    <mergeCell ref="D3:D4"/>
    <mergeCell ref="H3:H4"/>
    <mergeCell ref="I3:I4"/>
  </mergeCells>
  <pageMargins left="0.68466142" right="0.68466142" top="0.7240315" bottom="0.7240315" header="0.3" footer="0.3"/>
  <pageSetup paperSize="9" orientation="portrait"/>
  <headerFooter>
    <oddFooter>&amp;C第&amp;P页, 共&amp;N页</oddFooter>
  </headerFooter>
  <ignoredErrors>
    <ignoredError sqref="B43 G42 B42 G41 G40 B39 G38 B38 G37 G35 B35 G34 B34 G33 B33 G32 B32 B31 G30 G29 B28 G27 B27 G26 B26 G25 B25 G24 B24 B23 G22 G21 B20 B19 G18 B18 G17 B17 G16 B16 G15 B15 B14 B13 G12 B12 G11 B9 G8 B8 G7 B7" numberStoredAsText="1"/>
  </ignoredError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60"/>
  <sheetViews>
    <sheetView workbookViewId="0">
      <selection activeCell="A2" sqref="A2:C2"/>
    </sheetView>
  </sheetViews>
  <sheetFormatPr defaultColWidth="9" defaultRowHeight="14.25"/>
  <cols>
    <col min="1" max="1" width="6" customWidth="1"/>
    <col min="2" max="2" width="6.09166666666667" customWidth="1"/>
    <col min="3" max="3" width="29.6333333333333" customWidth="1"/>
    <col min="4" max="4" width="12.9083333333333" customWidth="1"/>
    <col min="5" max="5" width="1.45" customWidth="1"/>
    <col min="6" max="6" width="6" customWidth="1"/>
    <col min="7" max="7" width="6.09166666666667" customWidth="1"/>
    <col min="8" max="8" width="29.6333333333333" customWidth="1"/>
    <col min="9" max="9" width="12.9083333333333" customWidth="1"/>
    <col min="10" max="10" width="1.26666666666667" customWidth="1"/>
  </cols>
  <sheetData>
    <row r="1" ht="34.5" customHeight="1" spans="1:10">
      <c r="A1" s="29" t="s">
        <v>239</v>
      </c>
      <c r="B1" s="78"/>
      <c r="C1" s="78"/>
      <c r="D1" s="78"/>
      <c r="E1" s="78"/>
      <c r="F1" s="78"/>
      <c r="G1" s="78"/>
      <c r="H1" s="78"/>
      <c r="I1" s="96"/>
      <c r="J1" s="97"/>
    </row>
    <row r="2" customHeight="1" spans="1:10">
      <c r="A2" s="79" t="s">
        <v>1</v>
      </c>
      <c r="B2" s="79"/>
      <c r="C2" s="79"/>
      <c r="D2" s="79"/>
      <c r="E2" s="79"/>
      <c r="F2" s="79"/>
      <c r="G2" s="74"/>
      <c r="H2" s="79"/>
      <c r="I2" s="74" t="s">
        <v>2</v>
      </c>
      <c r="J2" s="97"/>
    </row>
    <row r="3" ht="26.25" customHeight="1" spans="1:10">
      <c r="A3" s="80" t="s">
        <v>240</v>
      </c>
      <c r="B3" s="81"/>
      <c r="C3" s="82" t="s">
        <v>97</v>
      </c>
      <c r="D3" s="82" t="s">
        <v>165</v>
      </c>
      <c r="E3" s="92"/>
      <c r="F3" s="80" t="s">
        <v>240</v>
      </c>
      <c r="G3" s="81"/>
      <c r="H3" s="82" t="s">
        <v>97</v>
      </c>
      <c r="I3" s="82" t="s">
        <v>165</v>
      </c>
      <c r="J3" s="98"/>
    </row>
    <row r="4" ht="18" customHeight="1" spans="1:10">
      <c r="A4" s="80" t="s">
        <v>101</v>
      </c>
      <c r="B4" s="80" t="s">
        <v>102</v>
      </c>
      <c r="C4" s="81"/>
      <c r="D4" s="81"/>
      <c r="E4" s="92"/>
      <c r="F4" s="80" t="s">
        <v>101</v>
      </c>
      <c r="G4" s="80" t="s">
        <v>102</v>
      </c>
      <c r="H4" s="81"/>
      <c r="I4" s="81"/>
      <c r="J4" s="98"/>
    </row>
    <row r="5" ht="24.75" customHeight="1" spans="1:10">
      <c r="A5" s="83"/>
      <c r="B5" s="83"/>
      <c r="C5" s="84" t="s">
        <v>241</v>
      </c>
      <c r="D5" s="76">
        <f>SUM(D6+D20+D48+I6+I11+I24+I41+I44+I50+I53+I55)</f>
        <v>402.41</v>
      </c>
      <c r="E5" s="93"/>
      <c r="F5" s="93"/>
      <c r="G5" s="36"/>
      <c r="H5" s="85"/>
      <c r="I5" s="93"/>
      <c r="J5" s="98"/>
    </row>
    <row r="6" ht="17.25" customHeight="1" spans="1:10">
      <c r="A6" s="81">
        <v>301</v>
      </c>
      <c r="B6" s="85"/>
      <c r="C6" s="86" t="s">
        <v>242</v>
      </c>
      <c r="D6" s="87">
        <v>183.35</v>
      </c>
      <c r="E6" s="85"/>
      <c r="F6" s="81">
        <v>307</v>
      </c>
      <c r="G6" s="73"/>
      <c r="H6" s="86" t="s">
        <v>204</v>
      </c>
      <c r="I6" s="76">
        <v>0</v>
      </c>
      <c r="J6" s="98"/>
    </row>
    <row r="7" ht="17.25" customHeight="1" spans="1:10">
      <c r="A7" s="81">
        <v>301</v>
      </c>
      <c r="B7" s="73" t="s">
        <v>114</v>
      </c>
      <c r="C7" s="88" t="s">
        <v>243</v>
      </c>
      <c r="D7" s="76">
        <v>86.1</v>
      </c>
      <c r="E7" s="85"/>
      <c r="F7" s="81">
        <v>307</v>
      </c>
      <c r="G7" s="73" t="s">
        <v>114</v>
      </c>
      <c r="H7" s="84" t="s">
        <v>244</v>
      </c>
      <c r="I7" s="76"/>
      <c r="J7" s="98"/>
    </row>
    <row r="8" ht="17.25" customHeight="1" spans="1:10">
      <c r="A8" s="81">
        <v>301</v>
      </c>
      <c r="B8" s="73" t="s">
        <v>118</v>
      </c>
      <c r="C8" s="88" t="s">
        <v>245</v>
      </c>
      <c r="D8" s="76">
        <v>30.49</v>
      </c>
      <c r="E8" s="85"/>
      <c r="F8" s="81">
        <v>307</v>
      </c>
      <c r="G8" s="73" t="s">
        <v>118</v>
      </c>
      <c r="H8" s="84" t="s">
        <v>246</v>
      </c>
      <c r="I8" s="76"/>
      <c r="J8" s="98"/>
    </row>
    <row r="9" ht="17.25" customHeight="1" spans="1:10">
      <c r="A9" s="81">
        <v>301</v>
      </c>
      <c r="B9" s="73" t="s">
        <v>172</v>
      </c>
      <c r="C9" s="88" t="s">
        <v>247</v>
      </c>
      <c r="D9" s="76">
        <v>30</v>
      </c>
      <c r="E9" s="85"/>
      <c r="F9" s="81">
        <v>307</v>
      </c>
      <c r="G9" s="73" t="s">
        <v>172</v>
      </c>
      <c r="H9" s="84" t="s">
        <v>248</v>
      </c>
      <c r="I9" s="76"/>
      <c r="J9" s="98"/>
    </row>
    <row r="10" ht="17.25" customHeight="1" spans="1:10">
      <c r="A10" s="81">
        <v>301</v>
      </c>
      <c r="B10" s="73" t="s">
        <v>187</v>
      </c>
      <c r="C10" s="88" t="s">
        <v>249</v>
      </c>
      <c r="D10" s="76"/>
      <c r="E10" s="85"/>
      <c r="F10" s="81">
        <v>307</v>
      </c>
      <c r="G10" s="73" t="s">
        <v>182</v>
      </c>
      <c r="H10" s="84" t="s">
        <v>250</v>
      </c>
      <c r="I10" s="76"/>
      <c r="J10" s="98"/>
    </row>
    <row r="11" ht="17.25" customHeight="1" spans="1:10">
      <c r="A11" s="81">
        <v>301</v>
      </c>
      <c r="B11" s="73" t="s">
        <v>190</v>
      </c>
      <c r="C11" s="88" t="s">
        <v>251</v>
      </c>
      <c r="D11" s="76">
        <v>1.85</v>
      </c>
      <c r="E11" s="85"/>
      <c r="F11" s="81">
        <v>309</v>
      </c>
      <c r="G11" s="73"/>
      <c r="H11" s="86" t="s">
        <v>252</v>
      </c>
      <c r="I11" s="76">
        <v>40.46</v>
      </c>
      <c r="J11" s="98"/>
    </row>
    <row r="12" ht="17.25" customHeight="1" spans="1:10">
      <c r="A12" s="81">
        <v>301</v>
      </c>
      <c r="B12" s="73" t="s">
        <v>193</v>
      </c>
      <c r="C12" s="88" t="s">
        <v>253</v>
      </c>
      <c r="D12" s="76">
        <v>20.98</v>
      </c>
      <c r="E12" s="85"/>
      <c r="F12" s="81">
        <v>309</v>
      </c>
      <c r="G12" s="73" t="s">
        <v>114</v>
      </c>
      <c r="H12" s="84" t="s">
        <v>254</v>
      </c>
      <c r="I12" s="76"/>
      <c r="J12" s="98"/>
    </row>
    <row r="13" ht="17.25" customHeight="1" spans="1:10">
      <c r="A13" s="81">
        <v>301</v>
      </c>
      <c r="B13" s="73" t="s">
        <v>196</v>
      </c>
      <c r="C13" s="88" t="s">
        <v>255</v>
      </c>
      <c r="D13" s="76"/>
      <c r="E13" s="85"/>
      <c r="F13" s="81">
        <v>309</v>
      </c>
      <c r="G13" s="73" t="s">
        <v>118</v>
      </c>
      <c r="H13" s="84" t="s">
        <v>256</v>
      </c>
      <c r="I13" s="76">
        <v>23</v>
      </c>
      <c r="J13" s="98"/>
    </row>
    <row r="14" ht="17.25" customHeight="1" spans="1:10">
      <c r="A14" s="81">
        <v>301</v>
      </c>
      <c r="B14" s="81">
        <v>10</v>
      </c>
      <c r="C14" s="88" t="s">
        <v>257</v>
      </c>
      <c r="D14" s="76">
        <v>6.3</v>
      </c>
      <c r="E14" s="85"/>
      <c r="F14" s="81">
        <v>309</v>
      </c>
      <c r="G14" s="73" t="s">
        <v>172</v>
      </c>
      <c r="H14" s="84" t="s">
        <v>258</v>
      </c>
      <c r="I14" s="76">
        <v>17.46</v>
      </c>
      <c r="J14" s="98"/>
    </row>
    <row r="15" ht="17.25" customHeight="1" spans="1:10">
      <c r="A15" s="81">
        <v>301</v>
      </c>
      <c r="B15" s="81">
        <v>11</v>
      </c>
      <c r="C15" s="88" t="s">
        <v>259</v>
      </c>
      <c r="D15" s="76"/>
      <c r="E15" s="85"/>
      <c r="F15" s="81">
        <v>309</v>
      </c>
      <c r="G15" s="73" t="s">
        <v>121</v>
      </c>
      <c r="H15" s="84" t="s">
        <v>260</v>
      </c>
      <c r="I15" s="76"/>
      <c r="J15" s="98"/>
    </row>
    <row r="16" ht="17.25" customHeight="1" spans="1:10">
      <c r="A16" s="81">
        <v>301</v>
      </c>
      <c r="B16" s="81">
        <v>12</v>
      </c>
      <c r="C16" s="88" t="s">
        <v>261</v>
      </c>
      <c r="D16" s="76">
        <v>0.28</v>
      </c>
      <c r="E16" s="85"/>
      <c r="F16" s="81">
        <v>309</v>
      </c>
      <c r="G16" s="73" t="s">
        <v>187</v>
      </c>
      <c r="H16" s="84" t="s">
        <v>262</v>
      </c>
      <c r="I16" s="76"/>
      <c r="J16" s="98"/>
    </row>
    <row r="17" ht="17.25" customHeight="1" spans="1:10">
      <c r="A17" s="81">
        <v>301</v>
      </c>
      <c r="B17" s="81">
        <v>13</v>
      </c>
      <c r="C17" s="88" t="s">
        <v>173</v>
      </c>
      <c r="D17" s="76">
        <v>7.35</v>
      </c>
      <c r="E17" s="85"/>
      <c r="F17" s="81">
        <v>309</v>
      </c>
      <c r="G17" s="73" t="s">
        <v>190</v>
      </c>
      <c r="H17" s="84" t="s">
        <v>263</v>
      </c>
      <c r="I17" s="76"/>
      <c r="J17" s="98"/>
    </row>
    <row r="18" ht="24.75" customHeight="1" spans="1:10">
      <c r="A18" s="81">
        <v>301</v>
      </c>
      <c r="B18" s="81">
        <v>14</v>
      </c>
      <c r="C18" s="88" t="s">
        <v>264</v>
      </c>
      <c r="D18" s="76"/>
      <c r="E18" s="85"/>
      <c r="F18" s="81">
        <v>309</v>
      </c>
      <c r="G18" s="73" t="s">
        <v>193</v>
      </c>
      <c r="H18" s="84" t="s">
        <v>265</v>
      </c>
      <c r="I18" s="76"/>
      <c r="J18" s="98"/>
    </row>
    <row r="19" ht="24.75" customHeight="1" spans="1:10">
      <c r="A19" s="81">
        <v>301</v>
      </c>
      <c r="B19" s="81">
        <v>99</v>
      </c>
      <c r="C19" s="88" t="s">
        <v>175</v>
      </c>
      <c r="D19" s="76"/>
      <c r="E19" s="85"/>
      <c r="F19" s="81">
        <v>309</v>
      </c>
      <c r="G19" s="73" t="s">
        <v>266</v>
      </c>
      <c r="H19" s="84" t="s">
        <v>267</v>
      </c>
      <c r="I19" s="76"/>
      <c r="J19" s="98"/>
    </row>
    <row r="20" ht="17.25" customHeight="1" spans="1:10">
      <c r="A20" s="81">
        <v>302</v>
      </c>
      <c r="B20" s="85"/>
      <c r="C20" s="86" t="s">
        <v>268</v>
      </c>
      <c r="D20" s="76">
        <v>168.11</v>
      </c>
      <c r="E20" s="85"/>
      <c r="F20" s="81">
        <v>309</v>
      </c>
      <c r="G20" s="73" t="s">
        <v>269</v>
      </c>
      <c r="H20" s="84" t="s">
        <v>270</v>
      </c>
      <c r="I20" s="76"/>
      <c r="J20" s="98"/>
    </row>
    <row r="21" ht="16.5" customHeight="1" spans="1:10">
      <c r="A21" s="81">
        <v>302</v>
      </c>
      <c r="B21" s="73" t="s">
        <v>114</v>
      </c>
      <c r="C21" s="88" t="s">
        <v>271</v>
      </c>
      <c r="D21" s="87">
        <v>39.88</v>
      </c>
      <c r="E21" s="85"/>
      <c r="F21" s="81">
        <v>309</v>
      </c>
      <c r="G21" s="73" t="s">
        <v>272</v>
      </c>
      <c r="H21" s="84" t="s">
        <v>273</v>
      </c>
      <c r="I21" s="76"/>
      <c r="J21" s="98"/>
    </row>
    <row r="22" ht="17.25" customHeight="1" spans="1:10">
      <c r="A22" s="81">
        <v>302</v>
      </c>
      <c r="B22" s="73" t="s">
        <v>118</v>
      </c>
      <c r="C22" s="88" t="s">
        <v>274</v>
      </c>
      <c r="D22" s="76">
        <v>1</v>
      </c>
      <c r="E22" s="85"/>
      <c r="F22" s="81">
        <v>309</v>
      </c>
      <c r="G22" s="73" t="s">
        <v>275</v>
      </c>
      <c r="H22" s="84" t="s">
        <v>276</v>
      </c>
      <c r="I22" s="76"/>
      <c r="J22" s="98"/>
    </row>
    <row r="23" ht="17.25" customHeight="1" spans="1:10">
      <c r="A23" s="81">
        <v>302</v>
      </c>
      <c r="B23" s="73" t="s">
        <v>172</v>
      </c>
      <c r="C23" s="88" t="s">
        <v>277</v>
      </c>
      <c r="D23" s="76"/>
      <c r="E23" s="85"/>
      <c r="F23" s="81">
        <v>309</v>
      </c>
      <c r="G23" s="73" t="s">
        <v>123</v>
      </c>
      <c r="H23" s="84" t="s">
        <v>278</v>
      </c>
      <c r="I23" s="76"/>
      <c r="J23" s="98"/>
    </row>
    <row r="24" ht="17.25" customHeight="1" spans="1:10">
      <c r="A24" s="81">
        <v>302</v>
      </c>
      <c r="B24" s="73" t="s">
        <v>182</v>
      </c>
      <c r="C24" s="88" t="s">
        <v>279</v>
      </c>
      <c r="D24" s="76"/>
      <c r="E24" s="85"/>
      <c r="F24" s="81">
        <v>310</v>
      </c>
      <c r="G24" s="73"/>
      <c r="H24" s="94" t="s">
        <v>280</v>
      </c>
      <c r="I24" s="76">
        <v>0</v>
      </c>
      <c r="J24" s="98"/>
    </row>
    <row r="25" ht="17.25" customHeight="1" spans="1:10">
      <c r="A25" s="81">
        <v>302</v>
      </c>
      <c r="B25" s="73" t="s">
        <v>121</v>
      </c>
      <c r="C25" s="88" t="s">
        <v>281</v>
      </c>
      <c r="D25" s="76"/>
      <c r="E25" s="85"/>
      <c r="F25" s="81">
        <v>310</v>
      </c>
      <c r="G25" s="73" t="s">
        <v>114</v>
      </c>
      <c r="H25" s="73" t="s">
        <v>282</v>
      </c>
      <c r="I25" s="76"/>
      <c r="J25" s="98"/>
    </row>
    <row r="26" ht="17.25" customHeight="1" spans="1:10">
      <c r="A26" s="81">
        <v>302</v>
      </c>
      <c r="B26" s="73" t="s">
        <v>187</v>
      </c>
      <c r="C26" s="88" t="s">
        <v>283</v>
      </c>
      <c r="D26" s="76"/>
      <c r="E26" s="85"/>
      <c r="F26" s="81">
        <v>310</v>
      </c>
      <c r="G26" s="73" t="s">
        <v>118</v>
      </c>
      <c r="H26" s="73" t="s">
        <v>284</v>
      </c>
      <c r="I26" s="76"/>
      <c r="J26" s="98"/>
    </row>
    <row r="27" ht="20.25" customHeight="1" spans="1:10">
      <c r="A27" s="81">
        <v>302</v>
      </c>
      <c r="B27" s="73" t="s">
        <v>190</v>
      </c>
      <c r="C27" s="88" t="s">
        <v>285</v>
      </c>
      <c r="D27" s="76">
        <v>22.82</v>
      </c>
      <c r="E27" s="85"/>
      <c r="F27" s="81">
        <v>310</v>
      </c>
      <c r="G27" s="73" t="s">
        <v>172</v>
      </c>
      <c r="H27" s="73" t="s">
        <v>286</v>
      </c>
      <c r="I27" s="76"/>
      <c r="J27" s="98"/>
    </row>
    <row r="28" ht="17.25" customHeight="1" spans="1:10">
      <c r="A28" s="81">
        <v>302</v>
      </c>
      <c r="B28" s="73" t="s">
        <v>193</v>
      </c>
      <c r="C28" s="88" t="s">
        <v>287</v>
      </c>
      <c r="D28" s="76"/>
      <c r="E28" s="85"/>
      <c r="F28" s="81">
        <v>310</v>
      </c>
      <c r="G28" s="73" t="s">
        <v>121</v>
      </c>
      <c r="H28" s="84" t="s">
        <v>288</v>
      </c>
      <c r="I28" s="76"/>
      <c r="J28" s="98"/>
    </row>
    <row r="29" ht="17.25" customHeight="1" spans="1:10">
      <c r="A29" s="81">
        <v>302</v>
      </c>
      <c r="B29" s="73" t="s">
        <v>196</v>
      </c>
      <c r="C29" s="88" t="s">
        <v>289</v>
      </c>
      <c r="D29" s="76"/>
      <c r="E29" s="85"/>
      <c r="F29" s="81">
        <v>310</v>
      </c>
      <c r="G29" s="73" t="s">
        <v>187</v>
      </c>
      <c r="H29" s="84" t="s">
        <v>290</v>
      </c>
      <c r="I29" s="76"/>
      <c r="J29" s="98"/>
    </row>
    <row r="30" ht="17.25" customHeight="1" spans="1:10">
      <c r="A30" s="81">
        <v>302</v>
      </c>
      <c r="B30" s="81">
        <v>11</v>
      </c>
      <c r="C30" s="88" t="s">
        <v>291</v>
      </c>
      <c r="D30" s="76">
        <v>16</v>
      </c>
      <c r="E30" s="85"/>
      <c r="F30" s="81">
        <v>310</v>
      </c>
      <c r="G30" s="73" t="s">
        <v>190</v>
      </c>
      <c r="H30" s="84" t="s">
        <v>292</v>
      </c>
      <c r="I30" s="76"/>
      <c r="J30" s="98"/>
    </row>
    <row r="31" ht="20.25" customHeight="1" spans="1:10">
      <c r="A31" s="81">
        <v>302</v>
      </c>
      <c r="B31" s="81">
        <v>12</v>
      </c>
      <c r="C31" s="88" t="s">
        <v>191</v>
      </c>
      <c r="D31" s="76"/>
      <c r="E31" s="85"/>
      <c r="F31" s="81">
        <v>310</v>
      </c>
      <c r="G31" s="73" t="s">
        <v>193</v>
      </c>
      <c r="H31" s="84" t="s">
        <v>293</v>
      </c>
      <c r="I31" s="76"/>
      <c r="J31" s="98"/>
    </row>
    <row r="32" ht="17.25" customHeight="1" spans="1:10">
      <c r="A32" s="81">
        <v>302</v>
      </c>
      <c r="B32" s="81">
        <v>13</v>
      </c>
      <c r="C32" s="88" t="s">
        <v>197</v>
      </c>
      <c r="D32" s="76">
        <v>15</v>
      </c>
      <c r="E32" s="85"/>
      <c r="F32" s="81">
        <v>310</v>
      </c>
      <c r="G32" s="73" t="s">
        <v>196</v>
      </c>
      <c r="H32" s="84" t="s">
        <v>294</v>
      </c>
      <c r="I32" s="87"/>
      <c r="J32" s="98"/>
    </row>
    <row r="33" ht="17.25" customHeight="1" spans="1:10">
      <c r="A33" s="81">
        <v>302</v>
      </c>
      <c r="B33" s="81">
        <v>14</v>
      </c>
      <c r="C33" s="88" t="s">
        <v>295</v>
      </c>
      <c r="D33" s="76">
        <v>20</v>
      </c>
      <c r="E33" s="85"/>
      <c r="F33" s="81">
        <v>310</v>
      </c>
      <c r="G33" s="73" t="s">
        <v>296</v>
      </c>
      <c r="H33" s="84" t="s">
        <v>297</v>
      </c>
      <c r="I33" s="76"/>
      <c r="J33" s="98"/>
    </row>
    <row r="34" ht="17.25" customHeight="1" spans="1:10">
      <c r="A34" s="81">
        <v>302</v>
      </c>
      <c r="B34" s="81">
        <v>15</v>
      </c>
      <c r="C34" s="88" t="s">
        <v>179</v>
      </c>
      <c r="D34" s="76"/>
      <c r="E34" s="85"/>
      <c r="F34" s="81">
        <v>310</v>
      </c>
      <c r="G34" s="73" t="s">
        <v>126</v>
      </c>
      <c r="H34" s="84" t="s">
        <v>298</v>
      </c>
      <c r="I34" s="76"/>
      <c r="J34" s="98"/>
    </row>
    <row r="35" ht="17.25" customHeight="1" spans="1:10">
      <c r="A35" s="81">
        <v>302</v>
      </c>
      <c r="B35" s="81">
        <v>16</v>
      </c>
      <c r="C35" s="88" t="s">
        <v>180</v>
      </c>
      <c r="D35" s="76">
        <v>12.5</v>
      </c>
      <c r="E35" s="85"/>
      <c r="F35" s="81">
        <v>310</v>
      </c>
      <c r="G35" s="73" t="s">
        <v>299</v>
      </c>
      <c r="H35" s="84" t="s">
        <v>300</v>
      </c>
      <c r="I35" s="76"/>
      <c r="J35" s="98"/>
    </row>
    <row r="36" ht="17.25" customHeight="1" spans="1:10">
      <c r="A36" s="81">
        <v>302</v>
      </c>
      <c r="B36" s="81">
        <v>17</v>
      </c>
      <c r="C36" s="88" t="s">
        <v>188</v>
      </c>
      <c r="D36" s="76"/>
      <c r="E36" s="85"/>
      <c r="F36" s="81">
        <v>310</v>
      </c>
      <c r="G36" s="73" t="s">
        <v>266</v>
      </c>
      <c r="H36" s="84" t="s">
        <v>301</v>
      </c>
      <c r="I36" s="76"/>
      <c r="J36" s="98"/>
    </row>
    <row r="37" ht="17.25" customHeight="1" spans="1:10">
      <c r="A37" s="81">
        <v>302</v>
      </c>
      <c r="B37" s="81">
        <v>18</v>
      </c>
      <c r="C37" s="88" t="s">
        <v>183</v>
      </c>
      <c r="D37" s="76"/>
      <c r="E37" s="85"/>
      <c r="F37" s="81">
        <v>310</v>
      </c>
      <c r="G37" s="73" t="s">
        <v>269</v>
      </c>
      <c r="H37" s="84" t="s">
        <v>302</v>
      </c>
      <c r="I37" s="76"/>
      <c r="J37" s="98"/>
    </row>
    <row r="38" ht="17.25" customHeight="1" spans="1:10">
      <c r="A38" s="81">
        <v>302</v>
      </c>
      <c r="B38" s="81">
        <v>24</v>
      </c>
      <c r="C38" s="88" t="s">
        <v>303</v>
      </c>
      <c r="D38" s="76"/>
      <c r="E38" s="85"/>
      <c r="F38" s="81">
        <v>310</v>
      </c>
      <c r="G38" s="73" t="s">
        <v>272</v>
      </c>
      <c r="H38" s="84" t="s">
        <v>304</v>
      </c>
      <c r="I38" s="76"/>
      <c r="J38" s="98"/>
    </row>
    <row r="39" ht="17.25" customHeight="1" spans="1:10">
      <c r="A39" s="81">
        <v>302</v>
      </c>
      <c r="B39" s="81">
        <v>25</v>
      </c>
      <c r="C39" s="88" t="s">
        <v>305</v>
      </c>
      <c r="D39" s="76"/>
      <c r="E39" s="85"/>
      <c r="F39" s="81">
        <v>310</v>
      </c>
      <c r="G39" s="73" t="s">
        <v>275</v>
      </c>
      <c r="H39" s="84" t="s">
        <v>306</v>
      </c>
      <c r="I39" s="76"/>
      <c r="J39" s="98"/>
    </row>
    <row r="40" ht="17.25" customHeight="1" spans="1:10">
      <c r="A40" s="81">
        <v>302</v>
      </c>
      <c r="B40" s="81">
        <v>26</v>
      </c>
      <c r="C40" s="88" t="s">
        <v>307</v>
      </c>
      <c r="D40" s="76">
        <v>0.5</v>
      </c>
      <c r="E40" s="85"/>
      <c r="F40" s="81">
        <v>310</v>
      </c>
      <c r="G40" s="73" t="s">
        <v>123</v>
      </c>
      <c r="H40" s="84" t="s">
        <v>308</v>
      </c>
      <c r="I40" s="76"/>
      <c r="J40" s="98"/>
    </row>
    <row r="41" ht="17.25" customHeight="1" spans="1:10">
      <c r="A41" s="81">
        <v>302</v>
      </c>
      <c r="B41" s="81">
        <v>27</v>
      </c>
      <c r="C41" s="88" t="s">
        <v>185</v>
      </c>
      <c r="D41" s="76"/>
      <c r="E41" s="85"/>
      <c r="F41" s="81">
        <v>311</v>
      </c>
      <c r="G41" s="73"/>
      <c r="H41" s="86" t="s">
        <v>309</v>
      </c>
      <c r="I41" s="76">
        <v>0</v>
      </c>
      <c r="J41" s="98"/>
    </row>
    <row r="42" ht="17.25" customHeight="1" spans="1:10">
      <c r="A42" s="81">
        <v>302</v>
      </c>
      <c r="B42" s="81">
        <v>28</v>
      </c>
      <c r="C42" s="88" t="s">
        <v>310</v>
      </c>
      <c r="D42" s="76"/>
      <c r="E42" s="85"/>
      <c r="F42" s="81">
        <v>311</v>
      </c>
      <c r="G42" s="73" t="s">
        <v>114</v>
      </c>
      <c r="H42" s="73" t="s">
        <v>311</v>
      </c>
      <c r="I42" s="76"/>
      <c r="J42" s="98"/>
    </row>
    <row r="43" ht="17.25" customHeight="1" spans="1:10">
      <c r="A43" s="81">
        <v>302</v>
      </c>
      <c r="B43" s="81">
        <v>29</v>
      </c>
      <c r="C43" s="88" t="s">
        <v>312</v>
      </c>
      <c r="D43" s="76">
        <v>1.93</v>
      </c>
      <c r="E43" s="85"/>
      <c r="F43" s="81">
        <v>311</v>
      </c>
      <c r="G43" s="73" t="s">
        <v>123</v>
      </c>
      <c r="H43" s="73" t="s">
        <v>313</v>
      </c>
      <c r="I43" s="76"/>
      <c r="J43" s="98"/>
    </row>
    <row r="44" ht="17.25" customHeight="1" spans="1:10">
      <c r="A44" s="81">
        <v>302</v>
      </c>
      <c r="B44" s="81">
        <v>31</v>
      </c>
      <c r="C44" s="88" t="s">
        <v>194</v>
      </c>
      <c r="D44" s="76">
        <v>10</v>
      </c>
      <c r="E44" s="85"/>
      <c r="F44" s="81">
        <v>312</v>
      </c>
      <c r="G44" s="73"/>
      <c r="H44" s="94" t="s">
        <v>167</v>
      </c>
      <c r="I44" s="76">
        <v>0</v>
      </c>
      <c r="J44" s="98"/>
    </row>
    <row r="45" ht="17.25" customHeight="1" spans="1:10">
      <c r="A45" s="81">
        <v>302</v>
      </c>
      <c r="B45" s="81">
        <v>39</v>
      </c>
      <c r="C45" s="88" t="s">
        <v>314</v>
      </c>
      <c r="D45" s="76">
        <v>16.48</v>
      </c>
      <c r="E45" s="85"/>
      <c r="F45" s="81">
        <v>312</v>
      </c>
      <c r="G45" s="73" t="s">
        <v>114</v>
      </c>
      <c r="H45" s="73" t="s">
        <v>311</v>
      </c>
      <c r="I45" s="76"/>
      <c r="J45" s="98"/>
    </row>
    <row r="46" ht="17.25" customHeight="1" spans="1:10">
      <c r="A46" s="81">
        <v>302</v>
      </c>
      <c r="B46" s="81">
        <v>40</v>
      </c>
      <c r="C46" s="88" t="s">
        <v>315</v>
      </c>
      <c r="D46" s="76"/>
      <c r="E46" s="85"/>
      <c r="F46" s="81">
        <v>312</v>
      </c>
      <c r="G46" s="73" t="s">
        <v>172</v>
      </c>
      <c r="H46" s="73" t="s">
        <v>316</v>
      </c>
      <c r="I46" s="76"/>
      <c r="J46" s="98"/>
    </row>
    <row r="47" ht="17.25" customHeight="1" spans="1:10">
      <c r="A47" s="81">
        <v>302</v>
      </c>
      <c r="B47" s="81">
        <v>99</v>
      </c>
      <c r="C47" s="88" t="s">
        <v>199</v>
      </c>
      <c r="D47" s="76">
        <v>12</v>
      </c>
      <c r="E47" s="85"/>
      <c r="F47" s="81">
        <v>312</v>
      </c>
      <c r="G47" s="73" t="s">
        <v>182</v>
      </c>
      <c r="H47" s="73" t="s">
        <v>317</v>
      </c>
      <c r="I47" s="76"/>
      <c r="J47" s="98"/>
    </row>
    <row r="48" ht="17.25" customHeight="1" spans="1:10">
      <c r="A48" s="81">
        <v>303</v>
      </c>
      <c r="B48" s="85"/>
      <c r="C48" s="86" t="s">
        <v>318</v>
      </c>
      <c r="D48" s="87">
        <v>10.49</v>
      </c>
      <c r="E48" s="85"/>
      <c r="F48" s="81">
        <v>312</v>
      </c>
      <c r="G48" s="73" t="s">
        <v>121</v>
      </c>
      <c r="H48" s="73" t="s">
        <v>319</v>
      </c>
      <c r="I48" s="76"/>
      <c r="J48" s="98"/>
    </row>
    <row r="49" ht="17.25" customHeight="1" spans="1:10">
      <c r="A49" s="81">
        <v>303</v>
      </c>
      <c r="B49" s="73" t="s">
        <v>114</v>
      </c>
      <c r="C49" s="84" t="s">
        <v>320</v>
      </c>
      <c r="D49" s="76"/>
      <c r="E49" s="85"/>
      <c r="F49" s="81">
        <v>312</v>
      </c>
      <c r="G49" s="73" t="s">
        <v>123</v>
      </c>
      <c r="H49" s="84" t="s">
        <v>321</v>
      </c>
      <c r="I49" s="76"/>
      <c r="J49" s="98"/>
    </row>
    <row r="50" ht="17.25" customHeight="1" spans="1:10">
      <c r="A50" s="81">
        <v>303</v>
      </c>
      <c r="B50" s="73" t="s">
        <v>118</v>
      </c>
      <c r="C50" s="84" t="s">
        <v>322</v>
      </c>
      <c r="D50" s="76">
        <v>1.76</v>
      </c>
      <c r="E50" s="85"/>
      <c r="F50" s="81">
        <v>313</v>
      </c>
      <c r="G50" s="73"/>
      <c r="H50" s="86" t="s">
        <v>198</v>
      </c>
      <c r="I50" s="76">
        <v>0</v>
      </c>
      <c r="J50" s="98"/>
    </row>
    <row r="51" ht="17.25" customHeight="1" spans="1:10">
      <c r="A51" s="81">
        <v>303</v>
      </c>
      <c r="B51" s="73" t="s">
        <v>172</v>
      </c>
      <c r="C51" s="84" t="s">
        <v>323</v>
      </c>
      <c r="D51" s="76"/>
      <c r="E51" s="85"/>
      <c r="F51" s="81">
        <v>313</v>
      </c>
      <c r="G51" s="73" t="s">
        <v>114</v>
      </c>
      <c r="H51" s="84" t="s">
        <v>324</v>
      </c>
      <c r="I51" s="76"/>
      <c r="J51" s="98"/>
    </row>
    <row r="52" ht="17.25" customHeight="1" spans="1:10">
      <c r="A52" s="81">
        <v>303</v>
      </c>
      <c r="B52" s="73" t="s">
        <v>182</v>
      </c>
      <c r="C52" s="84" t="s">
        <v>325</v>
      </c>
      <c r="D52" s="76"/>
      <c r="E52" s="85"/>
      <c r="F52" s="81">
        <v>313</v>
      </c>
      <c r="G52" s="73" t="s">
        <v>118</v>
      </c>
      <c r="H52" s="84" t="s">
        <v>326</v>
      </c>
      <c r="I52" s="76"/>
      <c r="J52" s="98"/>
    </row>
    <row r="53" ht="17.25" customHeight="1" spans="1:10">
      <c r="A53" s="81">
        <v>303</v>
      </c>
      <c r="B53" s="73" t="s">
        <v>121</v>
      </c>
      <c r="C53" s="84" t="s">
        <v>327</v>
      </c>
      <c r="D53" s="76">
        <v>8.73</v>
      </c>
      <c r="E53" s="85"/>
      <c r="F53" s="81">
        <v>364</v>
      </c>
      <c r="G53" s="73"/>
      <c r="H53" s="86" t="s">
        <v>224</v>
      </c>
      <c r="I53" s="76">
        <f>I54</f>
        <v>0</v>
      </c>
      <c r="J53" s="98"/>
    </row>
    <row r="54" ht="19.5" customHeight="1" spans="1:10">
      <c r="A54" s="81">
        <v>303</v>
      </c>
      <c r="B54" s="73" t="s">
        <v>187</v>
      </c>
      <c r="C54" s="84" t="s">
        <v>328</v>
      </c>
      <c r="D54" s="76"/>
      <c r="E54" s="85"/>
      <c r="F54" s="81">
        <v>36401</v>
      </c>
      <c r="G54" s="73"/>
      <c r="H54" s="84" t="s">
        <v>329</v>
      </c>
      <c r="I54" s="76"/>
      <c r="J54" s="98"/>
    </row>
    <row r="55" ht="17.25" customHeight="1" spans="1:10">
      <c r="A55" s="81">
        <v>303</v>
      </c>
      <c r="B55" s="73" t="s">
        <v>190</v>
      </c>
      <c r="C55" s="84" t="s">
        <v>330</v>
      </c>
      <c r="D55" s="76"/>
      <c r="E55" s="85"/>
      <c r="F55" s="81">
        <v>399</v>
      </c>
      <c r="G55" s="73"/>
      <c r="H55" s="86" t="s">
        <v>331</v>
      </c>
      <c r="I55" s="76">
        <v>0</v>
      </c>
      <c r="J55" s="98"/>
    </row>
    <row r="56" ht="19.5" customHeight="1" spans="1:10">
      <c r="A56" s="81">
        <v>303</v>
      </c>
      <c r="B56" s="73" t="s">
        <v>193</v>
      </c>
      <c r="C56" s="84" t="s">
        <v>332</v>
      </c>
      <c r="D56" s="76"/>
      <c r="E56" s="85"/>
      <c r="F56" s="81">
        <v>399</v>
      </c>
      <c r="G56" s="73" t="s">
        <v>187</v>
      </c>
      <c r="H56" s="84" t="s">
        <v>333</v>
      </c>
      <c r="I56" s="76"/>
      <c r="J56" s="98"/>
    </row>
    <row r="57" ht="17.25" customHeight="1" spans="1:10">
      <c r="A57" s="81">
        <v>303</v>
      </c>
      <c r="B57" s="73" t="s">
        <v>196</v>
      </c>
      <c r="C57" s="84" t="s">
        <v>334</v>
      </c>
      <c r="D57" s="76"/>
      <c r="E57" s="85"/>
      <c r="F57" s="81">
        <v>399</v>
      </c>
      <c r="G57" s="73" t="s">
        <v>190</v>
      </c>
      <c r="H57" s="84" t="s">
        <v>335</v>
      </c>
      <c r="I57" s="76"/>
      <c r="J57" s="98"/>
    </row>
    <row r="58" ht="17.25" customHeight="1" spans="1:10">
      <c r="A58" s="81">
        <v>303</v>
      </c>
      <c r="B58" s="73" t="s">
        <v>296</v>
      </c>
      <c r="C58" s="84" t="s">
        <v>336</v>
      </c>
      <c r="D58" s="76"/>
      <c r="E58" s="85"/>
      <c r="F58" s="85">
        <v>399</v>
      </c>
      <c r="G58" s="73" t="s">
        <v>193</v>
      </c>
      <c r="H58" s="73" t="s">
        <v>236</v>
      </c>
      <c r="I58" s="85"/>
      <c r="J58" s="98"/>
    </row>
    <row r="59" ht="17.25" customHeight="1" spans="1:10">
      <c r="A59" s="81">
        <v>303</v>
      </c>
      <c r="B59" s="81">
        <v>99</v>
      </c>
      <c r="C59" s="84" t="s">
        <v>337</v>
      </c>
      <c r="D59" s="76"/>
      <c r="E59" s="85"/>
      <c r="F59" s="85">
        <v>399</v>
      </c>
      <c r="G59" s="73" t="s">
        <v>123</v>
      </c>
      <c r="H59" s="73" t="s">
        <v>338</v>
      </c>
      <c r="I59" s="87"/>
      <c r="J59" s="98"/>
    </row>
    <row r="60" ht="17.25" customHeight="1" spans="1:10">
      <c r="A60" s="89"/>
      <c r="B60" s="89"/>
      <c r="C60" s="90"/>
      <c r="D60" s="91"/>
      <c r="E60" s="95"/>
      <c r="F60" s="95"/>
      <c r="G60" s="90"/>
      <c r="H60" s="95"/>
      <c r="I60" s="95"/>
      <c r="J60" s="97"/>
    </row>
  </sheetData>
  <mergeCells count="8">
    <mergeCell ref="A1:I1"/>
    <mergeCell ref="A2:C2"/>
    <mergeCell ref="A3:B3"/>
    <mergeCell ref="F3:G3"/>
    <mergeCell ref="C3:C4"/>
    <mergeCell ref="D3:D4"/>
    <mergeCell ref="H3:H4"/>
    <mergeCell ref="I3:I4"/>
  </mergeCells>
  <pageMargins left="0.64529134" right="0.64529134" top="0.88151181" bottom="0.88151181" header="0.3" footer="0.3"/>
  <pageSetup paperSize="9" scale="65" orientation="portrait"/>
  <headerFooter>
    <oddFooter>&amp;C页(&amp;P)</oddFooter>
  </headerFooter>
  <ignoredErrors>
    <ignoredError sqref="G59 G58 B58 G57 B57 G56 B56 B55 B54 B53 G52 B52 G51 B51 B50 G49 B49 G48 G47 G46 G45 G43 G42 G40 G39 G38 G37 G36 G35 G34 G33 G32 G31 G30 G29 B29 G28 B28 G27 B27 G26 B26 G25 B25 B24 G23 B23 G22 B22 G21 B21 G20 G19 G18 G17 G16 G15 G14 G13 B13 G12 B12 B11 G10 B10 G9 B9 G8 B8 G7 B7" numberStoredAsText="1"/>
  </ignoredError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60"/>
  <sheetViews>
    <sheetView workbookViewId="0">
      <selection activeCell="A2" sqref="A2:C2"/>
    </sheetView>
  </sheetViews>
  <sheetFormatPr defaultColWidth="9" defaultRowHeight="14.25"/>
  <cols>
    <col min="1" max="1" width="6" customWidth="1"/>
    <col min="2" max="2" width="6.09166666666667" customWidth="1"/>
    <col min="3" max="3" width="29.6333333333333" customWidth="1"/>
    <col min="4" max="4" width="12.9083333333333" customWidth="1"/>
    <col min="5" max="5" width="1.45" customWidth="1"/>
    <col min="6" max="6" width="6" customWidth="1"/>
    <col min="7" max="7" width="6.09166666666667" customWidth="1"/>
    <col min="8" max="8" width="29.6333333333333" customWidth="1"/>
    <col min="9" max="9" width="12.9083333333333" customWidth="1"/>
    <col min="10" max="10" width="1.26666666666667" customWidth="1"/>
  </cols>
  <sheetData>
    <row r="1" ht="34.5" customHeight="1" spans="1:10">
      <c r="A1" s="29" t="s">
        <v>339</v>
      </c>
      <c r="B1" s="78"/>
      <c r="C1" s="78"/>
      <c r="D1" s="78"/>
      <c r="E1" s="78"/>
      <c r="F1" s="78"/>
      <c r="G1" s="78"/>
      <c r="H1" s="78"/>
      <c r="I1" s="96"/>
      <c r="J1" s="97"/>
    </row>
    <row r="2" customHeight="1" spans="1:10">
      <c r="A2" s="79" t="s">
        <v>1</v>
      </c>
      <c r="B2" s="79"/>
      <c r="C2" s="79"/>
      <c r="D2" s="79"/>
      <c r="E2" s="79"/>
      <c r="F2" s="79"/>
      <c r="G2" s="74"/>
      <c r="H2" s="79"/>
      <c r="I2" s="74" t="s">
        <v>2</v>
      </c>
      <c r="J2" s="97"/>
    </row>
    <row r="3" ht="26.25" customHeight="1" spans="1:10">
      <c r="A3" s="80" t="s">
        <v>240</v>
      </c>
      <c r="B3" s="81"/>
      <c r="C3" s="82" t="s">
        <v>97</v>
      </c>
      <c r="D3" s="82" t="s">
        <v>165</v>
      </c>
      <c r="E3" s="92"/>
      <c r="F3" s="80" t="s">
        <v>240</v>
      </c>
      <c r="G3" s="81"/>
      <c r="H3" s="82" t="s">
        <v>97</v>
      </c>
      <c r="I3" s="82" t="s">
        <v>165</v>
      </c>
      <c r="J3" s="98"/>
    </row>
    <row r="4" ht="18" customHeight="1" spans="1:10">
      <c r="A4" s="80" t="s">
        <v>101</v>
      </c>
      <c r="B4" s="80" t="s">
        <v>102</v>
      </c>
      <c r="C4" s="81"/>
      <c r="D4" s="81"/>
      <c r="E4" s="92"/>
      <c r="F4" s="80" t="s">
        <v>101</v>
      </c>
      <c r="G4" s="80" t="s">
        <v>102</v>
      </c>
      <c r="H4" s="81"/>
      <c r="I4" s="81"/>
      <c r="J4" s="98"/>
    </row>
    <row r="5" ht="24.75" customHeight="1" spans="1:10">
      <c r="A5" s="83"/>
      <c r="B5" s="83"/>
      <c r="C5" s="84" t="s">
        <v>340</v>
      </c>
      <c r="D5" s="76">
        <f>SUM(D6+D20+D48+I6+I11+I24+I41+I44+I50+I53)</f>
        <v>173.26</v>
      </c>
      <c r="E5" s="93"/>
      <c r="F5" s="93"/>
      <c r="G5" s="36"/>
      <c r="H5" s="85"/>
      <c r="I5" s="93"/>
      <c r="J5" s="98"/>
    </row>
    <row r="6" ht="17.25" customHeight="1" spans="1:10">
      <c r="A6" s="81">
        <v>301</v>
      </c>
      <c r="B6" s="85"/>
      <c r="C6" s="86" t="s">
        <v>242</v>
      </c>
      <c r="D6" s="87">
        <v>144.08</v>
      </c>
      <c r="E6" s="85"/>
      <c r="F6" s="81">
        <v>307</v>
      </c>
      <c r="G6" s="73"/>
      <c r="H6" s="86" t="s">
        <v>204</v>
      </c>
      <c r="I6" s="76"/>
      <c r="J6" s="98"/>
    </row>
    <row r="7" ht="17.25" customHeight="1" spans="1:10">
      <c r="A7" s="81">
        <v>301</v>
      </c>
      <c r="B7" s="73" t="s">
        <v>114</v>
      </c>
      <c r="C7" s="88" t="s">
        <v>243</v>
      </c>
      <c r="D7" s="76">
        <v>76.83</v>
      </c>
      <c r="E7" s="85"/>
      <c r="F7" s="81">
        <v>307</v>
      </c>
      <c r="G7" s="73" t="s">
        <v>114</v>
      </c>
      <c r="H7" s="84" t="s">
        <v>341</v>
      </c>
      <c r="I7" s="76"/>
      <c r="J7" s="98"/>
    </row>
    <row r="8" ht="17.25" customHeight="1" spans="1:10">
      <c r="A8" s="81">
        <v>301</v>
      </c>
      <c r="B8" s="73" t="s">
        <v>118</v>
      </c>
      <c r="C8" s="88" t="s">
        <v>245</v>
      </c>
      <c r="D8" s="76">
        <v>30.49</v>
      </c>
      <c r="E8" s="85"/>
      <c r="F8" s="81">
        <v>307</v>
      </c>
      <c r="G8" s="73" t="s">
        <v>118</v>
      </c>
      <c r="H8" s="84" t="s">
        <v>342</v>
      </c>
      <c r="I8" s="76"/>
      <c r="J8" s="98"/>
    </row>
    <row r="9" ht="17.25" customHeight="1" spans="1:10">
      <c r="A9" s="81">
        <v>301</v>
      </c>
      <c r="B9" s="73" t="s">
        <v>172</v>
      </c>
      <c r="C9" s="88" t="s">
        <v>247</v>
      </c>
      <c r="D9" s="76"/>
      <c r="E9" s="85"/>
      <c r="F9" s="81">
        <v>307</v>
      </c>
      <c r="G9" s="73" t="s">
        <v>172</v>
      </c>
      <c r="H9" s="84" t="s">
        <v>343</v>
      </c>
      <c r="I9" s="76"/>
      <c r="J9" s="98"/>
    </row>
    <row r="10" ht="17.25" customHeight="1" spans="1:10">
      <c r="A10" s="81">
        <v>301</v>
      </c>
      <c r="B10" s="73" t="s">
        <v>187</v>
      </c>
      <c r="C10" s="88" t="s">
        <v>249</v>
      </c>
      <c r="D10" s="76"/>
      <c r="E10" s="85"/>
      <c r="F10" s="81">
        <v>307</v>
      </c>
      <c r="G10" s="73" t="s">
        <v>182</v>
      </c>
      <c r="H10" s="84" t="s">
        <v>344</v>
      </c>
      <c r="I10" s="76"/>
      <c r="J10" s="98"/>
    </row>
    <row r="11" ht="17.25" customHeight="1" spans="1:10">
      <c r="A11" s="81">
        <v>301</v>
      </c>
      <c r="B11" s="73" t="s">
        <v>190</v>
      </c>
      <c r="C11" s="88" t="s">
        <v>251</v>
      </c>
      <c r="D11" s="76">
        <v>1.85</v>
      </c>
      <c r="E11" s="85"/>
      <c r="F11" s="81">
        <v>309</v>
      </c>
      <c r="G11" s="73"/>
      <c r="H11" s="86" t="s">
        <v>252</v>
      </c>
      <c r="I11" s="76"/>
      <c r="J11" s="98"/>
    </row>
    <row r="12" ht="17.25" customHeight="1" spans="1:10">
      <c r="A12" s="81">
        <v>301</v>
      </c>
      <c r="B12" s="73" t="s">
        <v>193</v>
      </c>
      <c r="C12" s="88" t="s">
        <v>253</v>
      </c>
      <c r="D12" s="76">
        <v>20.98</v>
      </c>
      <c r="E12" s="85"/>
      <c r="F12" s="81">
        <v>309</v>
      </c>
      <c r="G12" s="73" t="s">
        <v>114</v>
      </c>
      <c r="H12" s="84" t="s">
        <v>345</v>
      </c>
      <c r="I12" s="76"/>
      <c r="J12" s="98"/>
    </row>
    <row r="13" ht="17.25" customHeight="1" spans="1:10">
      <c r="A13" s="81">
        <v>301</v>
      </c>
      <c r="B13" s="73" t="s">
        <v>196</v>
      </c>
      <c r="C13" s="88" t="s">
        <v>255</v>
      </c>
      <c r="D13" s="76"/>
      <c r="E13" s="85"/>
      <c r="F13" s="81">
        <v>309</v>
      </c>
      <c r="G13" s="73" t="s">
        <v>118</v>
      </c>
      <c r="H13" s="84" t="s">
        <v>346</v>
      </c>
      <c r="I13" s="76"/>
      <c r="J13" s="98"/>
    </row>
    <row r="14" ht="17.25" customHeight="1" spans="1:10">
      <c r="A14" s="81">
        <v>301</v>
      </c>
      <c r="B14" s="81">
        <v>10</v>
      </c>
      <c r="C14" s="88" t="s">
        <v>257</v>
      </c>
      <c r="D14" s="76">
        <v>6.3</v>
      </c>
      <c r="E14" s="85"/>
      <c r="F14" s="81">
        <v>309</v>
      </c>
      <c r="G14" s="73" t="s">
        <v>172</v>
      </c>
      <c r="H14" s="84" t="s">
        <v>347</v>
      </c>
      <c r="I14" s="76"/>
      <c r="J14" s="98"/>
    </row>
    <row r="15" ht="17.25" customHeight="1" spans="1:10">
      <c r="A15" s="81">
        <v>301</v>
      </c>
      <c r="B15" s="81">
        <v>11</v>
      </c>
      <c r="C15" s="88" t="s">
        <v>259</v>
      </c>
      <c r="D15" s="76"/>
      <c r="E15" s="85"/>
      <c r="F15" s="81">
        <v>309</v>
      </c>
      <c r="G15" s="73" t="s">
        <v>121</v>
      </c>
      <c r="H15" s="84" t="s">
        <v>288</v>
      </c>
      <c r="I15" s="76"/>
      <c r="J15" s="98"/>
    </row>
    <row r="16" ht="17.25" customHeight="1" spans="1:10">
      <c r="A16" s="81">
        <v>301</v>
      </c>
      <c r="B16" s="81">
        <v>12</v>
      </c>
      <c r="C16" s="88" t="s">
        <v>261</v>
      </c>
      <c r="D16" s="76">
        <v>0.28</v>
      </c>
      <c r="E16" s="85"/>
      <c r="F16" s="81">
        <v>309</v>
      </c>
      <c r="G16" s="73" t="s">
        <v>187</v>
      </c>
      <c r="H16" s="84" t="s">
        <v>290</v>
      </c>
      <c r="I16" s="76"/>
      <c r="J16" s="98"/>
    </row>
    <row r="17" ht="17.25" customHeight="1" spans="1:10">
      <c r="A17" s="81">
        <v>301</v>
      </c>
      <c r="B17" s="81">
        <v>13</v>
      </c>
      <c r="C17" s="88" t="s">
        <v>173</v>
      </c>
      <c r="D17" s="76">
        <v>7.35</v>
      </c>
      <c r="E17" s="85"/>
      <c r="F17" s="81">
        <v>309</v>
      </c>
      <c r="G17" s="73" t="s">
        <v>190</v>
      </c>
      <c r="H17" s="84" t="s">
        <v>292</v>
      </c>
      <c r="I17" s="76"/>
      <c r="J17" s="98"/>
    </row>
    <row r="18" ht="24.75" customHeight="1" spans="1:10">
      <c r="A18" s="81">
        <v>301</v>
      </c>
      <c r="B18" s="81">
        <v>14</v>
      </c>
      <c r="C18" s="88" t="s">
        <v>264</v>
      </c>
      <c r="D18" s="76"/>
      <c r="E18" s="85"/>
      <c r="F18" s="81">
        <v>309</v>
      </c>
      <c r="G18" s="73" t="s">
        <v>193</v>
      </c>
      <c r="H18" s="84" t="s">
        <v>293</v>
      </c>
      <c r="I18" s="76"/>
      <c r="J18" s="98"/>
    </row>
    <row r="19" ht="24.75" customHeight="1" spans="1:10">
      <c r="A19" s="81">
        <v>301</v>
      </c>
      <c r="B19" s="81">
        <v>99</v>
      </c>
      <c r="C19" s="88" t="s">
        <v>175</v>
      </c>
      <c r="D19" s="76"/>
      <c r="E19" s="85"/>
      <c r="F19" s="81">
        <v>309</v>
      </c>
      <c r="G19" s="73" t="s">
        <v>266</v>
      </c>
      <c r="H19" s="84" t="s">
        <v>301</v>
      </c>
      <c r="I19" s="76"/>
      <c r="J19" s="98"/>
    </row>
    <row r="20" ht="17.25" customHeight="1" spans="1:10">
      <c r="A20" s="81">
        <v>302</v>
      </c>
      <c r="B20" s="85"/>
      <c r="C20" s="86" t="s">
        <v>268</v>
      </c>
      <c r="D20" s="76">
        <v>25.89</v>
      </c>
      <c r="E20" s="85"/>
      <c r="F20" s="81">
        <v>309</v>
      </c>
      <c r="G20" s="73" t="s">
        <v>269</v>
      </c>
      <c r="H20" s="84" t="s">
        <v>302</v>
      </c>
      <c r="I20" s="76"/>
      <c r="J20" s="98"/>
    </row>
    <row r="21" ht="16.5" customHeight="1" spans="1:10">
      <c r="A21" s="81">
        <v>302</v>
      </c>
      <c r="B21" s="73" t="s">
        <v>114</v>
      </c>
      <c r="C21" s="88" t="s">
        <v>271</v>
      </c>
      <c r="D21" s="87">
        <v>1.5</v>
      </c>
      <c r="E21" s="85"/>
      <c r="F21" s="81">
        <v>309</v>
      </c>
      <c r="G21" s="73" t="s">
        <v>272</v>
      </c>
      <c r="H21" s="84" t="s">
        <v>304</v>
      </c>
      <c r="I21" s="76"/>
      <c r="J21" s="98"/>
    </row>
    <row r="22" ht="17.25" customHeight="1" spans="1:10">
      <c r="A22" s="81">
        <v>302</v>
      </c>
      <c r="B22" s="73" t="s">
        <v>118</v>
      </c>
      <c r="C22" s="88" t="s">
        <v>274</v>
      </c>
      <c r="D22" s="76">
        <v>1</v>
      </c>
      <c r="E22" s="85"/>
      <c r="F22" s="81">
        <v>309</v>
      </c>
      <c r="G22" s="73" t="s">
        <v>275</v>
      </c>
      <c r="H22" s="84" t="s">
        <v>306</v>
      </c>
      <c r="I22" s="76"/>
      <c r="J22" s="98"/>
    </row>
    <row r="23" ht="17.25" customHeight="1" spans="1:10">
      <c r="A23" s="81">
        <v>302</v>
      </c>
      <c r="B23" s="73" t="s">
        <v>172</v>
      </c>
      <c r="C23" s="88" t="s">
        <v>277</v>
      </c>
      <c r="D23" s="76"/>
      <c r="E23" s="85"/>
      <c r="F23" s="81">
        <v>309</v>
      </c>
      <c r="G23" s="73" t="s">
        <v>123</v>
      </c>
      <c r="H23" s="84" t="s">
        <v>348</v>
      </c>
      <c r="I23" s="76"/>
      <c r="J23" s="98"/>
    </row>
    <row r="24" ht="17.25" customHeight="1" spans="1:10">
      <c r="A24" s="81">
        <v>302</v>
      </c>
      <c r="B24" s="73" t="s">
        <v>182</v>
      </c>
      <c r="C24" s="88" t="s">
        <v>279</v>
      </c>
      <c r="D24" s="76"/>
      <c r="E24" s="85"/>
      <c r="F24" s="81">
        <v>310</v>
      </c>
      <c r="G24" s="73"/>
      <c r="H24" s="94" t="s">
        <v>280</v>
      </c>
      <c r="I24" s="76"/>
      <c r="J24" s="98"/>
    </row>
    <row r="25" ht="17.25" customHeight="1" spans="1:10">
      <c r="A25" s="81">
        <v>302</v>
      </c>
      <c r="B25" s="73" t="s">
        <v>121</v>
      </c>
      <c r="C25" s="88" t="s">
        <v>281</v>
      </c>
      <c r="D25" s="76"/>
      <c r="E25" s="85"/>
      <c r="F25" s="81">
        <v>310</v>
      </c>
      <c r="G25" s="73" t="s">
        <v>114</v>
      </c>
      <c r="H25" s="73" t="s">
        <v>349</v>
      </c>
      <c r="I25" s="76"/>
      <c r="J25" s="98"/>
    </row>
    <row r="26" ht="17.25" customHeight="1" spans="1:10">
      <c r="A26" s="81">
        <v>302</v>
      </c>
      <c r="B26" s="73" t="s">
        <v>187</v>
      </c>
      <c r="C26" s="88" t="s">
        <v>283</v>
      </c>
      <c r="D26" s="76"/>
      <c r="E26" s="85"/>
      <c r="F26" s="81">
        <v>310</v>
      </c>
      <c r="G26" s="73" t="s">
        <v>118</v>
      </c>
      <c r="H26" s="73" t="s">
        <v>350</v>
      </c>
      <c r="I26" s="76"/>
      <c r="J26" s="98"/>
    </row>
    <row r="27" ht="20.25" customHeight="1" spans="1:10">
      <c r="A27" s="81">
        <v>302</v>
      </c>
      <c r="B27" s="73" t="s">
        <v>190</v>
      </c>
      <c r="C27" s="88" t="s">
        <v>285</v>
      </c>
      <c r="D27" s="76">
        <v>0.98</v>
      </c>
      <c r="E27" s="85"/>
      <c r="F27" s="81">
        <v>310</v>
      </c>
      <c r="G27" s="73" t="s">
        <v>172</v>
      </c>
      <c r="H27" s="73" t="s">
        <v>351</v>
      </c>
      <c r="I27" s="76"/>
      <c r="J27" s="98"/>
    </row>
    <row r="28" ht="17.25" customHeight="1" spans="1:10">
      <c r="A28" s="81">
        <v>302</v>
      </c>
      <c r="B28" s="73" t="s">
        <v>193</v>
      </c>
      <c r="C28" s="88" t="s">
        <v>287</v>
      </c>
      <c r="D28" s="76"/>
      <c r="E28" s="85"/>
      <c r="F28" s="81">
        <v>310</v>
      </c>
      <c r="G28" s="73" t="s">
        <v>121</v>
      </c>
      <c r="H28" s="84" t="s">
        <v>352</v>
      </c>
      <c r="I28" s="76"/>
      <c r="J28" s="98"/>
    </row>
    <row r="29" ht="17.25" customHeight="1" spans="1:10">
      <c r="A29" s="81">
        <v>302</v>
      </c>
      <c r="B29" s="73" t="s">
        <v>196</v>
      </c>
      <c r="C29" s="88" t="s">
        <v>289</v>
      </c>
      <c r="D29" s="76"/>
      <c r="E29" s="85"/>
      <c r="F29" s="81">
        <v>310</v>
      </c>
      <c r="G29" s="73" t="s">
        <v>187</v>
      </c>
      <c r="H29" s="84" t="s">
        <v>353</v>
      </c>
      <c r="I29" s="76"/>
      <c r="J29" s="98"/>
    </row>
    <row r="30" ht="17.25" customHeight="1" spans="1:10">
      <c r="A30" s="81">
        <v>302</v>
      </c>
      <c r="B30" s="81">
        <v>11</v>
      </c>
      <c r="C30" s="88" t="s">
        <v>291</v>
      </c>
      <c r="D30" s="76">
        <v>3</v>
      </c>
      <c r="E30" s="85"/>
      <c r="F30" s="81">
        <v>310</v>
      </c>
      <c r="G30" s="73" t="s">
        <v>190</v>
      </c>
      <c r="H30" s="84" t="s">
        <v>354</v>
      </c>
      <c r="I30" s="76"/>
      <c r="J30" s="98"/>
    </row>
    <row r="31" ht="20.25" customHeight="1" spans="1:10">
      <c r="A31" s="81">
        <v>302</v>
      </c>
      <c r="B31" s="81">
        <v>12</v>
      </c>
      <c r="C31" s="88" t="s">
        <v>191</v>
      </c>
      <c r="D31" s="76"/>
      <c r="E31" s="85"/>
      <c r="F31" s="81">
        <v>310</v>
      </c>
      <c r="G31" s="73" t="s">
        <v>193</v>
      </c>
      <c r="H31" s="84" t="s">
        <v>355</v>
      </c>
      <c r="I31" s="76"/>
      <c r="J31" s="98"/>
    </row>
    <row r="32" ht="17.25" customHeight="1" spans="1:10">
      <c r="A32" s="81">
        <v>302</v>
      </c>
      <c r="B32" s="81">
        <v>13</v>
      </c>
      <c r="C32" s="88" t="s">
        <v>197</v>
      </c>
      <c r="D32" s="76"/>
      <c r="E32" s="85"/>
      <c r="F32" s="81">
        <v>310</v>
      </c>
      <c r="G32" s="73" t="s">
        <v>196</v>
      </c>
      <c r="H32" s="84" t="s">
        <v>356</v>
      </c>
      <c r="I32" s="87"/>
      <c r="J32" s="98"/>
    </row>
    <row r="33" ht="17.25" customHeight="1" spans="1:10">
      <c r="A33" s="81">
        <v>302</v>
      </c>
      <c r="B33" s="81">
        <v>14</v>
      </c>
      <c r="C33" s="88" t="s">
        <v>295</v>
      </c>
      <c r="D33" s="76"/>
      <c r="E33" s="85"/>
      <c r="F33" s="81">
        <v>310</v>
      </c>
      <c r="G33" s="73" t="s">
        <v>296</v>
      </c>
      <c r="H33" s="84" t="s">
        <v>357</v>
      </c>
      <c r="I33" s="76"/>
      <c r="J33" s="98"/>
    </row>
    <row r="34" ht="17.25" customHeight="1" spans="1:10">
      <c r="A34" s="81">
        <v>302</v>
      </c>
      <c r="B34" s="81">
        <v>15</v>
      </c>
      <c r="C34" s="88" t="s">
        <v>179</v>
      </c>
      <c r="D34" s="76"/>
      <c r="E34" s="85"/>
      <c r="F34" s="81">
        <v>310</v>
      </c>
      <c r="G34" s="73" t="s">
        <v>126</v>
      </c>
      <c r="H34" s="84" t="s">
        <v>358</v>
      </c>
      <c r="I34" s="76"/>
      <c r="J34" s="98"/>
    </row>
    <row r="35" ht="17.25" customHeight="1" spans="1:10">
      <c r="A35" s="81">
        <v>302</v>
      </c>
      <c r="B35" s="81">
        <v>16</v>
      </c>
      <c r="C35" s="88" t="s">
        <v>180</v>
      </c>
      <c r="D35" s="76">
        <v>0.5</v>
      </c>
      <c r="E35" s="85"/>
      <c r="F35" s="81">
        <v>310</v>
      </c>
      <c r="G35" s="73" t="s">
        <v>299</v>
      </c>
      <c r="H35" s="84" t="s">
        <v>359</v>
      </c>
      <c r="I35" s="76"/>
      <c r="J35" s="98"/>
    </row>
    <row r="36" ht="17.25" customHeight="1" spans="1:10">
      <c r="A36" s="81">
        <v>302</v>
      </c>
      <c r="B36" s="81">
        <v>17</v>
      </c>
      <c r="C36" s="88" t="s">
        <v>188</v>
      </c>
      <c r="D36" s="76"/>
      <c r="E36" s="85"/>
      <c r="F36" s="81">
        <v>310</v>
      </c>
      <c r="G36" s="73" t="s">
        <v>266</v>
      </c>
      <c r="H36" s="84" t="s">
        <v>360</v>
      </c>
      <c r="I36" s="76"/>
      <c r="J36" s="98"/>
    </row>
    <row r="37" ht="17.25" customHeight="1" spans="1:10">
      <c r="A37" s="81">
        <v>302</v>
      </c>
      <c r="B37" s="81">
        <v>18</v>
      </c>
      <c r="C37" s="88" t="s">
        <v>183</v>
      </c>
      <c r="D37" s="76"/>
      <c r="E37" s="85"/>
      <c r="F37" s="81">
        <v>310</v>
      </c>
      <c r="G37" s="73" t="s">
        <v>269</v>
      </c>
      <c r="H37" s="84" t="s">
        <v>361</v>
      </c>
      <c r="I37" s="76"/>
      <c r="J37" s="98"/>
    </row>
    <row r="38" ht="17.25" customHeight="1" spans="1:10">
      <c r="A38" s="81">
        <v>302</v>
      </c>
      <c r="B38" s="81">
        <v>24</v>
      </c>
      <c r="C38" s="88" t="s">
        <v>303</v>
      </c>
      <c r="D38" s="76"/>
      <c r="E38" s="85"/>
      <c r="F38" s="81">
        <v>310</v>
      </c>
      <c r="G38" s="73" t="s">
        <v>272</v>
      </c>
      <c r="H38" s="84" t="s">
        <v>362</v>
      </c>
      <c r="I38" s="76"/>
      <c r="J38" s="98"/>
    </row>
    <row r="39" ht="17.25" customHeight="1" spans="1:10">
      <c r="A39" s="81">
        <v>302</v>
      </c>
      <c r="B39" s="81">
        <v>25</v>
      </c>
      <c r="C39" s="88" t="s">
        <v>305</v>
      </c>
      <c r="D39" s="76"/>
      <c r="E39" s="85"/>
      <c r="F39" s="81">
        <v>310</v>
      </c>
      <c r="G39" s="73" t="s">
        <v>275</v>
      </c>
      <c r="H39" s="84" t="s">
        <v>363</v>
      </c>
      <c r="I39" s="76"/>
      <c r="J39" s="98"/>
    </row>
    <row r="40" ht="17.25" customHeight="1" spans="1:10">
      <c r="A40" s="81">
        <v>302</v>
      </c>
      <c r="B40" s="81">
        <v>26</v>
      </c>
      <c r="C40" s="88" t="s">
        <v>307</v>
      </c>
      <c r="D40" s="76">
        <v>0.5</v>
      </c>
      <c r="E40" s="85"/>
      <c r="F40" s="81">
        <v>310</v>
      </c>
      <c r="G40" s="73" t="s">
        <v>123</v>
      </c>
      <c r="H40" s="84" t="s">
        <v>364</v>
      </c>
      <c r="I40" s="76"/>
      <c r="J40" s="98"/>
    </row>
    <row r="41" ht="17.25" customHeight="1" spans="1:10">
      <c r="A41" s="81">
        <v>302</v>
      </c>
      <c r="B41" s="81">
        <v>27</v>
      </c>
      <c r="C41" s="88" t="s">
        <v>185</v>
      </c>
      <c r="D41" s="76"/>
      <c r="E41" s="85"/>
      <c r="F41" s="81">
        <v>311</v>
      </c>
      <c r="G41" s="73"/>
      <c r="H41" s="86" t="s">
        <v>309</v>
      </c>
      <c r="I41" s="76"/>
      <c r="J41" s="98"/>
    </row>
    <row r="42" ht="17.25" customHeight="1" spans="1:10">
      <c r="A42" s="81">
        <v>302</v>
      </c>
      <c r="B42" s="81">
        <v>28</v>
      </c>
      <c r="C42" s="88" t="s">
        <v>310</v>
      </c>
      <c r="D42" s="76"/>
      <c r="E42" s="85"/>
      <c r="F42" s="81">
        <v>311</v>
      </c>
      <c r="G42" s="73" t="s">
        <v>114</v>
      </c>
      <c r="H42" s="73" t="s">
        <v>365</v>
      </c>
      <c r="I42" s="76"/>
      <c r="J42" s="98"/>
    </row>
    <row r="43" ht="17.25" customHeight="1" spans="1:10">
      <c r="A43" s="81">
        <v>302</v>
      </c>
      <c r="B43" s="81">
        <v>29</v>
      </c>
      <c r="C43" s="88" t="s">
        <v>312</v>
      </c>
      <c r="D43" s="76">
        <v>1.93</v>
      </c>
      <c r="E43" s="85"/>
      <c r="F43" s="81">
        <v>311</v>
      </c>
      <c r="G43" s="73" t="s">
        <v>123</v>
      </c>
      <c r="H43" s="73" t="s">
        <v>366</v>
      </c>
      <c r="I43" s="76"/>
      <c r="J43" s="98"/>
    </row>
    <row r="44" ht="17.25" customHeight="1" spans="1:10">
      <c r="A44" s="81">
        <v>302</v>
      </c>
      <c r="B44" s="81">
        <v>31</v>
      </c>
      <c r="C44" s="88" t="s">
        <v>194</v>
      </c>
      <c r="D44" s="76"/>
      <c r="E44" s="85"/>
      <c r="F44" s="81">
        <v>312</v>
      </c>
      <c r="G44" s="73"/>
      <c r="H44" s="94" t="s">
        <v>167</v>
      </c>
      <c r="I44" s="76"/>
      <c r="J44" s="98"/>
    </row>
    <row r="45" ht="17.25" customHeight="1" spans="1:10">
      <c r="A45" s="81">
        <v>302</v>
      </c>
      <c r="B45" s="81">
        <v>39</v>
      </c>
      <c r="C45" s="88" t="s">
        <v>314</v>
      </c>
      <c r="D45" s="76">
        <v>16.48</v>
      </c>
      <c r="E45" s="85"/>
      <c r="F45" s="81">
        <v>312</v>
      </c>
      <c r="G45" s="73" t="s">
        <v>114</v>
      </c>
      <c r="H45" s="73" t="s">
        <v>365</v>
      </c>
      <c r="I45" s="76"/>
      <c r="J45" s="98"/>
    </row>
    <row r="46" ht="17.25" customHeight="1" spans="1:10">
      <c r="A46" s="81">
        <v>302</v>
      </c>
      <c r="B46" s="81">
        <v>40</v>
      </c>
      <c r="C46" s="88" t="s">
        <v>315</v>
      </c>
      <c r="D46" s="76"/>
      <c r="E46" s="85"/>
      <c r="F46" s="81">
        <v>312</v>
      </c>
      <c r="G46" s="73" t="s">
        <v>172</v>
      </c>
      <c r="H46" s="73" t="s">
        <v>367</v>
      </c>
      <c r="I46" s="76"/>
      <c r="J46" s="98"/>
    </row>
    <row r="47" ht="17.25" customHeight="1" spans="1:10">
      <c r="A47" s="81">
        <v>302</v>
      </c>
      <c r="B47" s="81">
        <v>99</v>
      </c>
      <c r="C47" s="88" t="s">
        <v>199</v>
      </c>
      <c r="D47" s="76"/>
      <c r="E47" s="85"/>
      <c r="F47" s="81">
        <v>312</v>
      </c>
      <c r="G47" s="73" t="s">
        <v>182</v>
      </c>
      <c r="H47" s="73" t="s">
        <v>368</v>
      </c>
      <c r="I47" s="76"/>
      <c r="J47" s="98"/>
    </row>
    <row r="48" ht="17.25" customHeight="1" spans="1:10">
      <c r="A48" s="81">
        <v>303</v>
      </c>
      <c r="B48" s="85"/>
      <c r="C48" s="86" t="s">
        <v>318</v>
      </c>
      <c r="D48" s="87">
        <v>3.29</v>
      </c>
      <c r="E48" s="85"/>
      <c r="F48" s="81">
        <v>312</v>
      </c>
      <c r="G48" s="73" t="s">
        <v>121</v>
      </c>
      <c r="H48" s="73" t="s">
        <v>369</v>
      </c>
      <c r="I48" s="76"/>
      <c r="J48" s="98"/>
    </row>
    <row r="49" ht="17.25" customHeight="1" spans="1:10">
      <c r="A49" s="81">
        <v>303</v>
      </c>
      <c r="B49" s="73" t="s">
        <v>114</v>
      </c>
      <c r="C49" s="84" t="s">
        <v>370</v>
      </c>
      <c r="D49" s="76"/>
      <c r="E49" s="85"/>
      <c r="F49" s="81">
        <v>312</v>
      </c>
      <c r="G49" s="73" t="s">
        <v>123</v>
      </c>
      <c r="H49" s="84" t="s">
        <v>371</v>
      </c>
      <c r="I49" s="76"/>
      <c r="J49" s="98"/>
    </row>
    <row r="50" ht="17.25" customHeight="1" spans="1:10">
      <c r="A50" s="81">
        <v>303</v>
      </c>
      <c r="B50" s="73" t="s">
        <v>118</v>
      </c>
      <c r="C50" s="84" t="s">
        <v>372</v>
      </c>
      <c r="D50" s="76">
        <v>1.76</v>
      </c>
      <c r="E50" s="85"/>
      <c r="F50" s="81">
        <v>313</v>
      </c>
      <c r="G50" s="73"/>
      <c r="H50" s="86" t="s">
        <v>198</v>
      </c>
      <c r="I50" s="76"/>
      <c r="J50" s="98"/>
    </row>
    <row r="51" ht="17.25" customHeight="1" spans="1:10">
      <c r="A51" s="81">
        <v>303</v>
      </c>
      <c r="B51" s="73" t="s">
        <v>172</v>
      </c>
      <c r="C51" s="84" t="s">
        <v>373</v>
      </c>
      <c r="D51" s="76"/>
      <c r="E51" s="85"/>
      <c r="F51" s="81">
        <v>313</v>
      </c>
      <c r="G51" s="73" t="s">
        <v>114</v>
      </c>
      <c r="H51" s="84" t="s">
        <v>374</v>
      </c>
      <c r="I51" s="76"/>
      <c r="J51" s="98"/>
    </row>
    <row r="52" ht="17.25" customHeight="1" spans="1:10">
      <c r="A52" s="81">
        <v>303</v>
      </c>
      <c r="B52" s="73" t="s">
        <v>182</v>
      </c>
      <c r="C52" s="84" t="s">
        <v>375</v>
      </c>
      <c r="D52" s="76"/>
      <c r="E52" s="85"/>
      <c r="F52" s="81">
        <v>313</v>
      </c>
      <c r="G52" s="73" t="s">
        <v>118</v>
      </c>
      <c r="H52" s="84" t="s">
        <v>376</v>
      </c>
      <c r="I52" s="76"/>
      <c r="J52" s="98"/>
    </row>
    <row r="53" ht="17.25" customHeight="1" spans="1:10">
      <c r="A53" s="81">
        <v>303</v>
      </c>
      <c r="B53" s="73" t="s">
        <v>121</v>
      </c>
      <c r="C53" s="84" t="s">
        <v>377</v>
      </c>
      <c r="D53" s="76">
        <v>1.53</v>
      </c>
      <c r="E53" s="85"/>
      <c r="F53" s="81">
        <v>399</v>
      </c>
      <c r="G53" s="73"/>
      <c r="H53" s="86" t="s">
        <v>331</v>
      </c>
      <c r="I53" s="76"/>
      <c r="J53" s="98"/>
    </row>
    <row r="54" ht="17.25" customHeight="1" spans="1:10">
      <c r="A54" s="81">
        <v>303</v>
      </c>
      <c r="B54" s="73" t="s">
        <v>187</v>
      </c>
      <c r="C54" s="84" t="s">
        <v>378</v>
      </c>
      <c r="D54" s="76"/>
      <c r="E54" s="85"/>
      <c r="F54" s="81">
        <v>399</v>
      </c>
      <c r="G54" s="73" t="s">
        <v>187</v>
      </c>
      <c r="H54" s="84" t="s">
        <v>333</v>
      </c>
      <c r="I54" s="76"/>
      <c r="J54" s="98"/>
    </row>
    <row r="55" ht="17.25" customHeight="1" spans="1:10">
      <c r="A55" s="81">
        <v>303</v>
      </c>
      <c r="B55" s="73" t="s">
        <v>190</v>
      </c>
      <c r="C55" s="84" t="s">
        <v>379</v>
      </c>
      <c r="D55" s="76"/>
      <c r="E55" s="85"/>
      <c r="F55" s="81">
        <v>399</v>
      </c>
      <c r="G55" s="73" t="s">
        <v>190</v>
      </c>
      <c r="H55" s="84" t="s">
        <v>335</v>
      </c>
      <c r="I55" s="76"/>
      <c r="J55" s="98"/>
    </row>
    <row r="56" ht="19.5" customHeight="1" spans="1:10">
      <c r="A56" s="81">
        <v>303</v>
      </c>
      <c r="B56" s="73" t="s">
        <v>193</v>
      </c>
      <c r="C56" s="84" t="s">
        <v>380</v>
      </c>
      <c r="D56" s="76"/>
      <c r="E56" s="85"/>
      <c r="F56" s="81">
        <v>399</v>
      </c>
      <c r="G56" s="73" t="s">
        <v>193</v>
      </c>
      <c r="H56" s="84" t="s">
        <v>236</v>
      </c>
      <c r="I56" s="76"/>
      <c r="J56" s="98"/>
    </row>
    <row r="57" ht="17.25" customHeight="1" spans="1:10">
      <c r="A57" s="81">
        <v>303</v>
      </c>
      <c r="B57" s="73" t="s">
        <v>196</v>
      </c>
      <c r="C57" s="84" t="s">
        <v>381</v>
      </c>
      <c r="D57" s="76"/>
      <c r="E57" s="85"/>
      <c r="F57" s="81">
        <v>399</v>
      </c>
      <c r="G57" s="73" t="s">
        <v>123</v>
      </c>
      <c r="H57" s="84" t="s">
        <v>338</v>
      </c>
      <c r="I57" s="76"/>
      <c r="J57" s="98"/>
    </row>
    <row r="58" ht="17.25" customHeight="1" spans="1:10">
      <c r="A58" s="81">
        <v>303</v>
      </c>
      <c r="B58" s="73" t="s">
        <v>296</v>
      </c>
      <c r="C58" s="84" t="s">
        <v>382</v>
      </c>
      <c r="D58" s="76"/>
      <c r="E58" s="85"/>
      <c r="F58" s="85"/>
      <c r="G58" s="73"/>
      <c r="H58" s="85"/>
      <c r="I58" s="99"/>
      <c r="J58" s="98"/>
    </row>
    <row r="59" ht="17.25" customHeight="1" spans="1:10">
      <c r="A59" s="81">
        <v>303</v>
      </c>
      <c r="B59" s="81">
        <v>99</v>
      </c>
      <c r="C59" s="84" t="s">
        <v>383</v>
      </c>
      <c r="D59" s="76"/>
      <c r="E59" s="85"/>
      <c r="F59" s="85"/>
      <c r="G59" s="73"/>
      <c r="H59" s="85"/>
      <c r="I59" s="99"/>
      <c r="J59" s="98"/>
    </row>
    <row r="60" ht="17.25" customHeight="1" spans="1:10">
      <c r="A60" s="89"/>
      <c r="B60" s="89"/>
      <c r="C60" s="90"/>
      <c r="D60" s="91"/>
      <c r="E60" s="95"/>
      <c r="F60" s="95"/>
      <c r="G60" s="90"/>
      <c r="H60" s="95"/>
      <c r="I60" s="95"/>
      <c r="J60" s="97"/>
    </row>
  </sheetData>
  <mergeCells count="8">
    <mergeCell ref="A1:I1"/>
    <mergeCell ref="A2:C2"/>
    <mergeCell ref="A3:B3"/>
    <mergeCell ref="F3:G3"/>
    <mergeCell ref="C3:C4"/>
    <mergeCell ref="D3:D4"/>
    <mergeCell ref="H3:H4"/>
    <mergeCell ref="I3:I4"/>
  </mergeCells>
  <pageMargins left="0.64529134" right="0.64529134" top="0.88151181" bottom="0.88151181" header="0.3" footer="0.3"/>
  <pageSetup paperSize="9" scale="65" orientation="portrait"/>
  <headerFooter>
    <oddFooter>&amp;C页(&amp;P)</oddFooter>
  </headerFooter>
  <ignoredErrors>
    <ignoredError sqref="B58 G57 B57 G56 B56 G55 B55 G54 B54 B53 G52 B52 G51 B51 B50 G49 B49 G48 G47 G46 G45 G43 G42 G40 G39 G38 G37 G36 G35 G34 G33 G32 G31 G30 G29 B29 G28 B28 G27 B27 G26 B26 G25 B25 B24 G23 B23 G22 B22 G21 B21 G20 G19 G18 G17 G16 G15 G14 G13 B13 G12 B12 B11 G10 B10 G9 B9 G8 B8 G7 B7" numberStoredAsText="1"/>
  </ignoredError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3"/>
  <sheetViews>
    <sheetView workbookViewId="0">
      <selection activeCell="A2" sqref="A2:D2"/>
    </sheetView>
  </sheetViews>
  <sheetFormatPr defaultColWidth="9" defaultRowHeight="14.25"/>
  <cols>
    <col min="1" max="3" width="5.45" customWidth="1"/>
    <col min="4" max="4" width="18.9083333333333" customWidth="1"/>
    <col min="5" max="5" width="12.6333333333333" customWidth="1"/>
    <col min="6" max="6" width="16.6333333333333" customWidth="1"/>
    <col min="7" max="7" width="19.9083333333333" customWidth="1"/>
    <col min="8" max="8" width="15.3666666666667" customWidth="1"/>
    <col min="9" max="9" width="16.45" customWidth="1"/>
    <col min="10" max="10" width="14.0916666666667" customWidth="1"/>
    <col min="11" max="11" width="1.26666666666667" customWidth="1"/>
  </cols>
  <sheetData>
    <row r="1" ht="54" customHeight="1" spans="1:11">
      <c r="A1" s="67" t="s">
        <v>384</v>
      </c>
      <c r="B1" s="68"/>
      <c r="C1" s="68"/>
      <c r="D1" s="68"/>
      <c r="E1" s="68"/>
      <c r="F1" s="68"/>
      <c r="G1" s="68"/>
      <c r="H1" s="68"/>
      <c r="I1" s="68"/>
      <c r="J1" s="75"/>
      <c r="K1" s="3"/>
    </row>
    <row r="2" customHeight="1" spans="1:11">
      <c r="A2" s="69" t="s">
        <v>1</v>
      </c>
      <c r="B2" s="70"/>
      <c r="C2" s="70"/>
      <c r="D2" s="71"/>
      <c r="E2" s="74"/>
      <c r="F2" s="74"/>
      <c r="G2" s="74"/>
      <c r="H2" s="74"/>
      <c r="I2" s="74"/>
      <c r="J2" s="74" t="s">
        <v>2</v>
      </c>
      <c r="K2" s="3"/>
    </row>
    <row r="3" customHeight="1" spans="1:11">
      <c r="A3" s="36" t="s">
        <v>94</v>
      </c>
      <c r="B3" s="36"/>
      <c r="C3" s="36"/>
      <c r="D3" s="36" t="s">
        <v>96</v>
      </c>
      <c r="E3" s="36" t="s">
        <v>385</v>
      </c>
      <c r="F3" s="36" t="s">
        <v>161</v>
      </c>
      <c r="G3" s="36" t="s">
        <v>386</v>
      </c>
      <c r="H3" s="36" t="s">
        <v>387</v>
      </c>
      <c r="I3" s="36" t="s">
        <v>388</v>
      </c>
      <c r="J3" s="36" t="s">
        <v>6</v>
      </c>
      <c r="K3" s="7"/>
    </row>
    <row r="4" customHeight="1" spans="1:11">
      <c r="A4" s="36" t="s">
        <v>101</v>
      </c>
      <c r="B4" s="36" t="s">
        <v>102</v>
      </c>
      <c r="C4" s="36" t="s">
        <v>103</v>
      </c>
      <c r="D4" s="36"/>
      <c r="E4" s="36"/>
      <c r="F4" s="36"/>
      <c r="G4" s="36"/>
      <c r="H4" s="36"/>
      <c r="I4" s="36"/>
      <c r="J4" s="36"/>
      <c r="K4" s="7"/>
    </row>
    <row r="5" customHeight="1" spans="1:11">
      <c r="A5" s="36" t="s">
        <v>8</v>
      </c>
      <c r="B5" s="72"/>
      <c r="C5" s="72"/>
      <c r="D5" s="72"/>
      <c r="E5" s="72"/>
      <c r="F5" s="72"/>
      <c r="G5" s="72"/>
      <c r="H5" s="72"/>
      <c r="I5" s="72"/>
      <c r="J5" s="76">
        <v>229.15</v>
      </c>
      <c r="K5" s="7"/>
    </row>
    <row r="6" customHeight="1" spans="1:11">
      <c r="A6" s="73" t="s">
        <v>112</v>
      </c>
      <c r="B6" s="73" t="s">
        <v>113</v>
      </c>
      <c r="C6" s="73" t="s">
        <v>114</v>
      </c>
      <c r="D6" s="73" t="s">
        <v>116</v>
      </c>
      <c r="E6" s="73" t="s">
        <v>115</v>
      </c>
      <c r="F6" s="73" t="s">
        <v>116</v>
      </c>
      <c r="G6" s="73" t="s">
        <v>389</v>
      </c>
      <c r="H6" s="73" t="s">
        <v>390</v>
      </c>
      <c r="I6" s="73" t="s">
        <v>391</v>
      </c>
      <c r="J6" s="77" t="s">
        <v>392</v>
      </c>
      <c r="K6" s="7"/>
    </row>
    <row r="7" customHeight="1" spans="1:11">
      <c r="A7" s="73" t="s">
        <v>112</v>
      </c>
      <c r="B7" s="73" t="s">
        <v>113</v>
      </c>
      <c r="C7" s="73" t="s">
        <v>114</v>
      </c>
      <c r="D7" s="73" t="s">
        <v>116</v>
      </c>
      <c r="E7" s="73" t="s">
        <v>115</v>
      </c>
      <c r="F7" s="73" t="s">
        <v>116</v>
      </c>
      <c r="G7" s="73" t="s">
        <v>393</v>
      </c>
      <c r="H7" s="73"/>
      <c r="I7" s="73" t="s">
        <v>394</v>
      </c>
      <c r="J7" s="77" t="s">
        <v>395</v>
      </c>
      <c r="K7" s="7"/>
    </row>
    <row r="8" customHeight="1" spans="1:11">
      <c r="A8" s="73" t="s">
        <v>112</v>
      </c>
      <c r="B8" s="73" t="s">
        <v>113</v>
      </c>
      <c r="C8" s="73" t="s">
        <v>114</v>
      </c>
      <c r="D8" s="73" t="s">
        <v>116</v>
      </c>
      <c r="E8" s="73" t="s">
        <v>115</v>
      </c>
      <c r="F8" s="73" t="s">
        <v>116</v>
      </c>
      <c r="G8" s="73" t="s">
        <v>396</v>
      </c>
      <c r="H8" s="73" t="s">
        <v>397</v>
      </c>
      <c r="I8" s="73" t="s">
        <v>398</v>
      </c>
      <c r="J8" s="77" t="s">
        <v>296</v>
      </c>
      <c r="K8" s="7"/>
    </row>
    <row r="9" customHeight="1" spans="1:11">
      <c r="A9" s="73" t="s">
        <v>112</v>
      </c>
      <c r="B9" s="73" t="s">
        <v>113</v>
      </c>
      <c r="C9" s="73" t="s">
        <v>114</v>
      </c>
      <c r="D9" s="73" t="s">
        <v>116</v>
      </c>
      <c r="E9" s="73" t="s">
        <v>115</v>
      </c>
      <c r="F9" s="73" t="s">
        <v>116</v>
      </c>
      <c r="G9" s="73" t="s">
        <v>399</v>
      </c>
      <c r="H9" s="73"/>
      <c r="I9" s="73" t="s">
        <v>391</v>
      </c>
      <c r="J9" s="77" t="s">
        <v>400</v>
      </c>
      <c r="K9" s="7"/>
    </row>
    <row r="10" customHeight="1" spans="1:11">
      <c r="A10" s="73" t="s">
        <v>112</v>
      </c>
      <c r="B10" s="73" t="s">
        <v>113</v>
      </c>
      <c r="C10" s="73" t="s">
        <v>114</v>
      </c>
      <c r="D10" s="73" t="s">
        <v>116</v>
      </c>
      <c r="E10" s="73" t="s">
        <v>115</v>
      </c>
      <c r="F10" s="73" t="s">
        <v>116</v>
      </c>
      <c r="G10" s="73" t="s">
        <v>401</v>
      </c>
      <c r="H10" s="73"/>
      <c r="I10" s="73" t="s">
        <v>394</v>
      </c>
      <c r="J10" s="77" t="s">
        <v>402</v>
      </c>
      <c r="K10" s="7"/>
    </row>
    <row r="11" customHeight="1" spans="1:11">
      <c r="A11" s="73" t="s">
        <v>112</v>
      </c>
      <c r="B11" s="73" t="s">
        <v>113</v>
      </c>
      <c r="C11" s="73" t="s">
        <v>114</v>
      </c>
      <c r="D11" s="73" t="s">
        <v>116</v>
      </c>
      <c r="E11" s="73" t="s">
        <v>115</v>
      </c>
      <c r="F11" s="73" t="s">
        <v>116</v>
      </c>
      <c r="G11" s="73" t="s">
        <v>403</v>
      </c>
      <c r="H11" s="73"/>
      <c r="I11" s="73" t="s">
        <v>394</v>
      </c>
      <c r="J11" s="77" t="s">
        <v>404</v>
      </c>
      <c r="K11" s="7"/>
    </row>
    <row r="12" customHeight="1" spans="1:11">
      <c r="A12" s="73" t="s">
        <v>112</v>
      </c>
      <c r="B12" s="73" t="s">
        <v>113</v>
      </c>
      <c r="C12" s="73" t="s">
        <v>114</v>
      </c>
      <c r="D12" s="73" t="s">
        <v>116</v>
      </c>
      <c r="E12" s="73" t="s">
        <v>115</v>
      </c>
      <c r="F12" s="73" t="s">
        <v>116</v>
      </c>
      <c r="G12" s="73" t="s">
        <v>405</v>
      </c>
      <c r="H12" s="73"/>
      <c r="I12" s="73" t="s">
        <v>391</v>
      </c>
      <c r="J12" s="77" t="s">
        <v>406</v>
      </c>
      <c r="K12" s="7"/>
    </row>
    <row r="13" customHeight="1" spans="1:11">
      <c r="A13" s="73" t="s">
        <v>112</v>
      </c>
      <c r="B13" s="73" t="s">
        <v>113</v>
      </c>
      <c r="C13" s="73" t="s">
        <v>114</v>
      </c>
      <c r="D13" s="73" t="s">
        <v>116</v>
      </c>
      <c r="E13" s="73" t="s">
        <v>115</v>
      </c>
      <c r="F13" s="73" t="s">
        <v>116</v>
      </c>
      <c r="G13" s="73" t="s">
        <v>407</v>
      </c>
      <c r="H13" s="73"/>
      <c r="I13" s="73" t="s">
        <v>394</v>
      </c>
      <c r="J13" s="77" t="s">
        <v>408</v>
      </c>
      <c r="K13" s="7"/>
    </row>
    <row r="14" customHeight="1" spans="1:11">
      <c r="A14" s="73" t="s">
        <v>112</v>
      </c>
      <c r="B14" s="73" t="s">
        <v>113</v>
      </c>
      <c r="C14" s="73" t="s">
        <v>114</v>
      </c>
      <c r="D14" s="73" t="s">
        <v>116</v>
      </c>
      <c r="E14" s="73" t="s">
        <v>115</v>
      </c>
      <c r="F14" s="73" t="s">
        <v>116</v>
      </c>
      <c r="G14" s="73" t="s">
        <v>409</v>
      </c>
      <c r="H14" s="73"/>
      <c r="I14" s="73" t="s">
        <v>394</v>
      </c>
      <c r="J14" s="77" t="s">
        <v>410</v>
      </c>
      <c r="K14" s="7"/>
    </row>
    <row r="15" customHeight="1" spans="1:11">
      <c r="A15" s="73" t="s">
        <v>112</v>
      </c>
      <c r="B15" s="73" t="s">
        <v>113</v>
      </c>
      <c r="C15" s="73" t="s">
        <v>114</v>
      </c>
      <c r="D15" s="73" t="s">
        <v>116</v>
      </c>
      <c r="E15" s="73" t="s">
        <v>115</v>
      </c>
      <c r="F15" s="73" t="s">
        <v>116</v>
      </c>
      <c r="G15" s="73" t="s">
        <v>411</v>
      </c>
      <c r="H15" s="73" t="s">
        <v>412</v>
      </c>
      <c r="I15" s="73" t="s">
        <v>413</v>
      </c>
      <c r="J15" s="77" t="s">
        <v>414</v>
      </c>
      <c r="K15" s="7"/>
    </row>
    <row r="16" customHeight="1" spans="1:11">
      <c r="A16" s="73" t="s">
        <v>112</v>
      </c>
      <c r="B16" s="73" t="s">
        <v>113</v>
      </c>
      <c r="C16" s="73" t="s">
        <v>114</v>
      </c>
      <c r="D16" s="73" t="s">
        <v>116</v>
      </c>
      <c r="E16" s="73" t="s">
        <v>115</v>
      </c>
      <c r="F16" s="73" t="s">
        <v>116</v>
      </c>
      <c r="G16" s="73" t="s">
        <v>415</v>
      </c>
      <c r="H16" s="73"/>
      <c r="I16" s="73" t="s">
        <v>394</v>
      </c>
      <c r="J16" s="77" t="s">
        <v>416</v>
      </c>
      <c r="K16" s="7"/>
    </row>
    <row r="17" customHeight="1" spans="1:11">
      <c r="A17" s="73" t="s">
        <v>112</v>
      </c>
      <c r="B17" s="73" t="s">
        <v>113</v>
      </c>
      <c r="C17" s="73" t="s">
        <v>114</v>
      </c>
      <c r="D17" s="73" t="s">
        <v>116</v>
      </c>
      <c r="E17" s="73" t="s">
        <v>115</v>
      </c>
      <c r="F17" s="73" t="s">
        <v>116</v>
      </c>
      <c r="G17" s="73" t="s">
        <v>417</v>
      </c>
      <c r="H17" s="73"/>
      <c r="I17" s="73" t="s">
        <v>391</v>
      </c>
      <c r="J17" s="77" t="s">
        <v>418</v>
      </c>
      <c r="K17" s="7"/>
    </row>
    <row r="18" customHeight="1" spans="1:11">
      <c r="A18" s="73" t="s">
        <v>112</v>
      </c>
      <c r="B18" s="73" t="s">
        <v>113</v>
      </c>
      <c r="C18" s="73" t="s">
        <v>114</v>
      </c>
      <c r="D18" s="73" t="s">
        <v>116</v>
      </c>
      <c r="E18" s="73" t="s">
        <v>115</v>
      </c>
      <c r="F18" s="73" t="s">
        <v>116</v>
      </c>
      <c r="G18" s="73" t="s">
        <v>419</v>
      </c>
      <c r="H18" s="73" t="s">
        <v>420</v>
      </c>
      <c r="I18" s="73" t="s">
        <v>421</v>
      </c>
      <c r="J18" s="77" t="s">
        <v>422</v>
      </c>
      <c r="K18" s="7"/>
    </row>
    <row r="19" customHeight="1" spans="1:11">
      <c r="A19" s="73" t="s">
        <v>112</v>
      </c>
      <c r="B19" s="73" t="s">
        <v>113</v>
      </c>
      <c r="C19" s="73" t="s">
        <v>114</v>
      </c>
      <c r="D19" s="73" t="s">
        <v>116</v>
      </c>
      <c r="E19" s="73" t="s">
        <v>115</v>
      </c>
      <c r="F19" s="73" t="s">
        <v>116</v>
      </c>
      <c r="G19" s="73" t="s">
        <v>423</v>
      </c>
      <c r="H19" s="73"/>
      <c r="I19" s="73" t="s">
        <v>391</v>
      </c>
      <c r="J19" s="77" t="s">
        <v>424</v>
      </c>
      <c r="K19" s="7"/>
    </row>
    <row r="20" customHeight="1" spans="1:11">
      <c r="A20" s="73" t="s">
        <v>112</v>
      </c>
      <c r="B20" s="73" t="s">
        <v>113</v>
      </c>
      <c r="C20" s="73" t="s">
        <v>114</v>
      </c>
      <c r="D20" s="73" t="s">
        <v>116</v>
      </c>
      <c r="E20" s="73" t="s">
        <v>115</v>
      </c>
      <c r="F20" s="73" t="s">
        <v>116</v>
      </c>
      <c r="G20" s="73" t="s">
        <v>425</v>
      </c>
      <c r="H20" s="73" t="s">
        <v>426</v>
      </c>
      <c r="I20" s="73" t="s">
        <v>427</v>
      </c>
      <c r="J20" s="77" t="s">
        <v>428</v>
      </c>
      <c r="K20" s="7"/>
    </row>
    <row r="21" customHeight="1" spans="1:11">
      <c r="A21" s="73" t="s">
        <v>112</v>
      </c>
      <c r="B21" s="73" t="s">
        <v>113</v>
      </c>
      <c r="C21" s="73" t="s">
        <v>114</v>
      </c>
      <c r="D21" s="73" t="s">
        <v>116</v>
      </c>
      <c r="E21" s="73" t="s">
        <v>115</v>
      </c>
      <c r="F21" s="73" t="s">
        <v>116</v>
      </c>
      <c r="G21" s="73" t="s">
        <v>429</v>
      </c>
      <c r="H21" s="73"/>
      <c r="I21" s="73" t="s">
        <v>430</v>
      </c>
      <c r="J21" s="77" t="s">
        <v>431</v>
      </c>
      <c r="K21" s="7"/>
    </row>
    <row r="22" customHeight="1" spans="1:11">
      <c r="A22" s="73" t="s">
        <v>112</v>
      </c>
      <c r="B22" s="73" t="s">
        <v>113</v>
      </c>
      <c r="C22" s="73" t="s">
        <v>118</v>
      </c>
      <c r="D22" s="73" t="s">
        <v>116</v>
      </c>
      <c r="E22" s="73" t="s">
        <v>115</v>
      </c>
      <c r="F22" s="73" t="s">
        <v>116</v>
      </c>
      <c r="G22" s="73" t="s">
        <v>432</v>
      </c>
      <c r="H22" s="73"/>
      <c r="I22" s="73" t="s">
        <v>427</v>
      </c>
      <c r="J22" s="77" t="s">
        <v>433</v>
      </c>
      <c r="K22" s="7"/>
    </row>
    <row r="23" ht="7.5" customHeight="1" spans="1:11">
      <c r="A23" s="12"/>
      <c r="B23" s="12"/>
      <c r="C23" s="12"/>
      <c r="D23" s="12"/>
      <c r="E23" s="12"/>
      <c r="F23" s="12"/>
      <c r="G23" s="12"/>
      <c r="H23" s="12"/>
      <c r="I23" s="12"/>
      <c r="J23" s="12"/>
      <c r="K23" s="3"/>
    </row>
  </sheetData>
  <mergeCells count="11">
    <mergeCell ref="A1:J1"/>
    <mergeCell ref="A2:D2"/>
    <mergeCell ref="A3:C3"/>
    <mergeCell ref="A5:I5"/>
    <mergeCell ref="D3:D4"/>
    <mergeCell ref="E3:E4"/>
    <mergeCell ref="F3:F4"/>
    <mergeCell ref="G3:G4"/>
    <mergeCell ref="H3:H4"/>
    <mergeCell ref="I3:I4"/>
    <mergeCell ref="J3:J4"/>
  </mergeCells>
  <pageMargins left="0.64529134" right="0.64529134" top="0.88151181" bottom="0.88151181" header="0.3" footer="0.3"/>
  <pageSetup paperSize="9" scale="89" orientation="landscape"/>
  <headerFooter>
    <oddFooter>&amp;C第&amp;P页, 共&amp;N页</oddFooter>
  </headerFooter>
  <ignoredErrors>
    <ignoredError sqref="J22 E22 C22 B22 A22 J21 E21 C21 B21 A21 J20 E20 C20 B20 A20 J19 E19 C19 B19 A19 J18 E18 C18 B18 A18 J17 E17 C17 B17 A17 J16 E16 C16 B16 A16 J15 E15 C15 B15 A15 J14 E14 C14 B14 A14 J13 E13 C13 B13 A13 J12 E12 C12 B12 A12 J11 E11 C11 B11 A11 J10 E10 C10 B10 A10 J9 E9 C9 B9 A9 J8 E8 C8 B8 A8 J7 E7 C7 B7 A7 J6 E6 C6 B6 A6" numberStoredAsText="1"/>
  </ignoredErrors>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A2" sqref="A2:C2"/>
    </sheetView>
  </sheetViews>
  <sheetFormatPr defaultColWidth="9" defaultRowHeight="14.25" outlineLevelCol="7"/>
  <cols>
    <col min="1" max="1" width="11.45" customWidth="1"/>
    <col min="2" max="2" width="23.2666666666667" customWidth="1"/>
    <col min="3" max="4" width="14" customWidth="1"/>
    <col min="5" max="5" width="13.9083333333333" customWidth="1"/>
    <col min="6" max="6" width="15.0916666666667" customWidth="1"/>
    <col min="7" max="7" width="13.725" customWidth="1"/>
    <col min="8" max="8" width="1.26666666666667" customWidth="1"/>
  </cols>
  <sheetData>
    <row r="1" ht="39.75" customHeight="1" spans="1:8">
      <c r="A1" s="15" t="s">
        <v>434</v>
      </c>
      <c r="B1" s="59"/>
      <c r="C1" s="16"/>
      <c r="D1" s="16"/>
      <c r="E1" s="16"/>
      <c r="F1" s="16"/>
      <c r="G1" s="24"/>
      <c r="H1" s="3"/>
    </row>
    <row r="2" ht="34.5" customHeight="1" spans="1:8">
      <c r="A2" s="60" t="s">
        <v>1</v>
      </c>
      <c r="B2" s="61"/>
      <c r="C2" s="62"/>
      <c r="D2" s="17"/>
      <c r="E2" s="17"/>
      <c r="F2" s="17"/>
      <c r="G2" s="17" t="s">
        <v>2</v>
      </c>
      <c r="H2" s="3"/>
    </row>
    <row r="3" ht="21.75" customHeight="1" spans="1:8">
      <c r="A3" s="43" t="s">
        <v>385</v>
      </c>
      <c r="B3" s="43" t="s">
        <v>161</v>
      </c>
      <c r="C3" s="43" t="s">
        <v>435</v>
      </c>
      <c r="D3" s="21"/>
      <c r="E3" s="21"/>
      <c r="F3" s="21"/>
      <c r="G3" s="21"/>
      <c r="H3" s="7"/>
    </row>
    <row r="4" ht="21" customHeight="1" spans="1:8">
      <c r="A4" s="21"/>
      <c r="B4" s="21"/>
      <c r="C4" s="43" t="s">
        <v>8</v>
      </c>
      <c r="D4" s="43" t="s">
        <v>191</v>
      </c>
      <c r="E4" s="43" t="s">
        <v>188</v>
      </c>
      <c r="F4" s="43" t="s">
        <v>436</v>
      </c>
      <c r="G4" s="21"/>
      <c r="H4" s="7"/>
    </row>
    <row r="5" ht="27" customHeight="1" spans="1:8">
      <c r="A5" s="21"/>
      <c r="B5" s="21"/>
      <c r="C5" s="21"/>
      <c r="D5" s="21"/>
      <c r="E5" s="21"/>
      <c r="F5" s="43" t="s">
        <v>194</v>
      </c>
      <c r="G5" s="43" t="s">
        <v>437</v>
      </c>
      <c r="H5" s="7"/>
    </row>
    <row r="6" ht="19.5" customHeight="1" spans="1:8">
      <c r="A6" s="20">
        <v>1</v>
      </c>
      <c r="B6" s="20">
        <v>2</v>
      </c>
      <c r="C6" s="20">
        <v>4</v>
      </c>
      <c r="D6" s="20">
        <v>5</v>
      </c>
      <c r="E6" s="20">
        <v>6</v>
      </c>
      <c r="F6" s="20">
        <v>7</v>
      </c>
      <c r="G6" s="20">
        <v>8</v>
      </c>
      <c r="H6" s="7"/>
    </row>
    <row r="7" ht="18" customHeight="1" spans="1:8">
      <c r="A7" s="63" t="s">
        <v>8</v>
      </c>
      <c r="B7" s="21"/>
      <c r="C7" s="64">
        <v>10.5</v>
      </c>
      <c r="D7" s="64"/>
      <c r="E7" s="64"/>
      <c r="F7" s="64">
        <v>10.5</v>
      </c>
      <c r="G7" s="64"/>
      <c r="H7" s="66"/>
    </row>
    <row r="8" ht="18" customHeight="1" spans="1:8">
      <c r="A8" s="22" t="s">
        <v>115</v>
      </c>
      <c r="B8" s="22" t="s">
        <v>116</v>
      </c>
      <c r="C8" s="65">
        <v>10.5</v>
      </c>
      <c r="D8" s="65"/>
      <c r="E8" s="65"/>
      <c r="F8" s="65">
        <v>10.5</v>
      </c>
      <c r="G8" s="65"/>
      <c r="H8" s="66"/>
    </row>
    <row r="9" ht="21" customHeight="1" spans="1:8">
      <c r="A9" s="23"/>
      <c r="B9" s="23"/>
      <c r="C9" s="23"/>
      <c r="D9" s="23"/>
      <c r="E9" s="23"/>
      <c r="F9" s="23"/>
      <c r="G9" s="23"/>
      <c r="H9" s="3"/>
    </row>
  </sheetData>
  <mergeCells count="10">
    <mergeCell ref="A1:G1"/>
    <mergeCell ref="A2:C2"/>
    <mergeCell ref="C3:G3"/>
    <mergeCell ref="F4:G4"/>
    <mergeCell ref="A7:B7"/>
    <mergeCell ref="A3:A5"/>
    <mergeCell ref="B3:B5"/>
    <mergeCell ref="C4:C5"/>
    <mergeCell ref="D4:D5"/>
    <mergeCell ref="E4:E5"/>
  </mergeCells>
  <pageMargins left="0.64529134" right="0.64529134" top="0.88151181" bottom="0.88151181" header="0.3" footer="0.3"/>
  <pageSetup paperSize="9" scale="89" orientation="landscape"/>
  <headerFooter>
    <oddFooter>&amp;C第&amp;P页, 共&amp;N页</oddFooter>
  </headerFooter>
  <ignoredErrors>
    <ignoredError sqref="A8" numberStoredAsText="1"/>
  </ignoredErrors>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V10"/>
  <sheetViews>
    <sheetView workbookViewId="0">
      <selection activeCell="A2" sqref="A2:C2"/>
    </sheetView>
  </sheetViews>
  <sheetFormatPr defaultColWidth="9" defaultRowHeight="14.25"/>
  <cols>
    <col min="1" max="1" width="8.63333333333333" customWidth="1"/>
    <col min="2" max="2" width="18" customWidth="1"/>
    <col min="3" max="3" width="36.9083333333333" customWidth="1"/>
    <col min="4" max="4" width="10.3666666666667" customWidth="1"/>
    <col min="5" max="5" width="10" customWidth="1"/>
    <col min="6" max="6" width="6.725" customWidth="1"/>
    <col min="7" max="7" width="6.45" customWidth="1"/>
    <col min="8" max="8" width="6.36666666666667" customWidth="1"/>
    <col min="9" max="9" width="5.90833333333333" customWidth="1"/>
    <col min="10" max="31" width="5.09166666666667" customWidth="1"/>
    <col min="32" max="32" width="6.63333333333333" customWidth="1"/>
    <col min="33" max="33" width="5.09166666666667" customWidth="1"/>
    <col min="34" max="34" width="6.63333333333333" customWidth="1"/>
    <col min="35" max="47" width="5.09166666666667" customWidth="1"/>
    <col min="48" max="48" width="1.26666666666667" customWidth="1"/>
  </cols>
  <sheetData>
    <row r="1" ht="42.75" customHeight="1" spans="1:48">
      <c r="A1" s="52" t="s">
        <v>438</v>
      </c>
      <c r="B1" s="53"/>
      <c r="C1" s="53"/>
      <c r="D1" s="53"/>
      <c r="E1" s="53"/>
      <c r="F1" s="53"/>
      <c r="G1" s="53"/>
      <c r="H1" s="53"/>
      <c r="I1" s="53"/>
      <c r="J1" s="53"/>
      <c r="K1" s="53"/>
      <c r="L1" s="53"/>
      <c r="M1" s="53"/>
      <c r="N1" s="53"/>
      <c r="O1" s="53"/>
      <c r="P1" s="53"/>
      <c r="Q1" s="53"/>
      <c r="R1" s="53"/>
      <c r="S1" s="53"/>
      <c r="T1" s="53"/>
      <c r="U1" s="53"/>
      <c r="V1" s="53"/>
      <c r="W1" s="53"/>
      <c r="X1" s="53"/>
      <c r="Y1" s="53"/>
      <c r="Z1" s="53"/>
      <c r="AA1" s="53"/>
      <c r="AB1" s="53"/>
      <c r="AC1" s="53"/>
      <c r="AD1" s="53"/>
      <c r="AE1" s="53"/>
      <c r="AF1" s="53"/>
      <c r="AG1" s="53"/>
      <c r="AH1" s="53"/>
      <c r="AI1" s="53"/>
      <c r="AJ1" s="53"/>
      <c r="AK1" s="53"/>
      <c r="AL1" s="53"/>
      <c r="AM1" s="53"/>
      <c r="AN1" s="53"/>
      <c r="AO1" s="53"/>
      <c r="AP1" s="53"/>
      <c r="AQ1" s="53"/>
      <c r="AR1" s="53"/>
      <c r="AS1" s="53"/>
      <c r="AT1" s="53"/>
      <c r="AU1" s="58"/>
      <c r="AV1" s="48"/>
    </row>
    <row r="2" ht="42.75" customHeight="1" spans="1:48">
      <c r="A2" s="4" t="s">
        <v>1</v>
      </c>
      <c r="B2" s="54"/>
      <c r="C2" s="54"/>
      <c r="D2" s="4"/>
      <c r="E2" s="4"/>
      <c r="F2" s="49"/>
      <c r="G2" s="49"/>
      <c r="H2" s="49"/>
      <c r="I2" s="57"/>
      <c r="J2" s="57"/>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57"/>
      <c r="AV2" s="48"/>
    </row>
    <row r="3" ht="26.25" customHeight="1" spans="1:48">
      <c r="A3" s="43" t="s">
        <v>160</v>
      </c>
      <c r="B3" s="43" t="s">
        <v>161</v>
      </c>
      <c r="C3" s="43" t="s">
        <v>439</v>
      </c>
      <c r="D3" s="43" t="s">
        <v>98</v>
      </c>
      <c r="E3" s="43" t="s">
        <v>440</v>
      </c>
      <c r="F3" s="43"/>
      <c r="G3" s="43"/>
      <c r="H3" s="43"/>
      <c r="I3" s="43"/>
      <c r="J3" s="43"/>
      <c r="K3" s="43"/>
      <c r="L3" s="43"/>
      <c r="M3" s="43"/>
      <c r="N3" s="43"/>
      <c r="O3" s="43"/>
      <c r="P3" s="43"/>
      <c r="Q3" s="43"/>
      <c r="R3" s="43"/>
      <c r="S3" s="43"/>
      <c r="T3" s="43"/>
      <c r="U3" s="43"/>
      <c r="V3" s="43"/>
      <c r="W3" s="43"/>
      <c r="X3" s="43"/>
      <c r="Y3" s="43"/>
      <c r="Z3" s="43"/>
      <c r="AA3" s="43"/>
      <c r="AB3" s="43"/>
      <c r="AC3" s="43"/>
      <c r="AD3" s="43"/>
      <c r="AE3" s="43"/>
      <c r="AF3" s="43"/>
      <c r="AG3" s="43"/>
      <c r="AH3" s="43"/>
      <c r="AI3" s="43"/>
      <c r="AJ3" s="43"/>
      <c r="AK3" s="43"/>
      <c r="AL3" s="43"/>
      <c r="AM3" s="43"/>
      <c r="AN3" s="43"/>
      <c r="AO3" s="43"/>
      <c r="AP3" s="43"/>
      <c r="AQ3" s="43"/>
      <c r="AR3" s="43"/>
      <c r="AS3" s="43"/>
      <c r="AT3" s="43"/>
      <c r="AU3" s="43"/>
      <c r="AV3" s="50"/>
    </row>
    <row r="4" ht="26.25" customHeight="1" spans="1:48">
      <c r="A4" s="43"/>
      <c r="B4" s="43"/>
      <c r="C4" s="43"/>
      <c r="D4" s="43"/>
      <c r="E4" s="43" t="s">
        <v>99</v>
      </c>
      <c r="F4" s="43"/>
      <c r="G4" s="43"/>
      <c r="H4" s="43"/>
      <c r="I4" s="43"/>
      <c r="J4" s="43"/>
      <c r="K4" s="43"/>
      <c r="L4" s="43"/>
      <c r="M4" s="43"/>
      <c r="N4" s="43"/>
      <c r="O4" s="43"/>
      <c r="P4" s="43"/>
      <c r="Q4" s="43"/>
      <c r="R4" s="43"/>
      <c r="S4" s="43"/>
      <c r="T4" s="43"/>
      <c r="U4" s="43"/>
      <c r="V4" s="43"/>
      <c r="W4" s="43"/>
      <c r="X4" s="43"/>
      <c r="Y4" s="43"/>
      <c r="Z4" s="43"/>
      <c r="AA4" s="43"/>
      <c r="AB4" s="43"/>
      <c r="AC4" s="43"/>
      <c r="AD4" s="43"/>
      <c r="AE4" s="43"/>
      <c r="AF4" s="43" t="s">
        <v>100</v>
      </c>
      <c r="AG4" s="43"/>
      <c r="AH4" s="43"/>
      <c r="AI4" s="43"/>
      <c r="AJ4" s="43"/>
      <c r="AK4" s="43"/>
      <c r="AL4" s="43"/>
      <c r="AM4" s="43"/>
      <c r="AN4" s="43"/>
      <c r="AO4" s="43"/>
      <c r="AP4" s="43"/>
      <c r="AQ4" s="43"/>
      <c r="AR4" s="43"/>
      <c r="AS4" s="43"/>
      <c r="AT4" s="43"/>
      <c r="AU4" s="43"/>
      <c r="AV4" s="50"/>
    </row>
    <row r="5" ht="26.25" customHeight="1" spans="1:48">
      <c r="A5" s="43"/>
      <c r="B5" s="43"/>
      <c r="C5" s="43"/>
      <c r="D5" s="43"/>
      <c r="E5" s="43" t="s">
        <v>441</v>
      </c>
      <c r="F5" s="43" t="s">
        <v>442</v>
      </c>
      <c r="G5" s="43"/>
      <c r="H5" s="43"/>
      <c r="I5" s="43"/>
      <c r="J5" s="43"/>
      <c r="K5" s="43" t="s">
        <v>443</v>
      </c>
      <c r="L5" s="43"/>
      <c r="M5" s="43"/>
      <c r="N5" s="43"/>
      <c r="O5" s="43"/>
      <c r="P5" s="43"/>
      <c r="Q5" s="43"/>
      <c r="R5" s="43"/>
      <c r="S5" s="43"/>
      <c r="T5" s="43"/>
      <c r="U5" s="43"/>
      <c r="V5" s="43" t="s">
        <v>444</v>
      </c>
      <c r="W5" s="43"/>
      <c r="X5" s="43"/>
      <c r="Y5" s="43"/>
      <c r="Z5" s="43" t="s">
        <v>106</v>
      </c>
      <c r="AA5" s="43"/>
      <c r="AB5" s="43"/>
      <c r="AC5" s="43"/>
      <c r="AD5" s="43"/>
      <c r="AE5" s="43"/>
      <c r="AF5" s="43" t="s">
        <v>441</v>
      </c>
      <c r="AG5" s="43" t="s">
        <v>442</v>
      </c>
      <c r="AH5" s="43" t="s">
        <v>445</v>
      </c>
      <c r="AI5" s="43" t="s">
        <v>446</v>
      </c>
      <c r="AJ5" s="43" t="s">
        <v>447</v>
      </c>
      <c r="AK5" s="43" t="s">
        <v>444</v>
      </c>
      <c r="AL5" s="43" t="s">
        <v>448</v>
      </c>
      <c r="AM5" s="43" t="s">
        <v>449</v>
      </c>
      <c r="AN5" s="43" t="s">
        <v>450</v>
      </c>
      <c r="AO5" s="43" t="s">
        <v>451</v>
      </c>
      <c r="AP5" s="43" t="s">
        <v>452</v>
      </c>
      <c r="AQ5" s="43" t="s">
        <v>453</v>
      </c>
      <c r="AR5" s="43" t="s">
        <v>454</v>
      </c>
      <c r="AS5" s="43" t="s">
        <v>219</v>
      </c>
      <c r="AT5" s="43" t="s">
        <v>224</v>
      </c>
      <c r="AU5" s="43" t="s">
        <v>230</v>
      </c>
      <c r="AV5" s="50"/>
    </row>
    <row r="6" ht="42.75" customHeight="1" spans="1:48">
      <c r="A6" s="43"/>
      <c r="B6" s="43"/>
      <c r="C6" s="43"/>
      <c r="D6" s="43"/>
      <c r="E6" s="43"/>
      <c r="F6" s="43" t="s">
        <v>441</v>
      </c>
      <c r="G6" s="43" t="s">
        <v>168</v>
      </c>
      <c r="H6" s="43" t="s">
        <v>170</v>
      </c>
      <c r="I6" s="43" t="s">
        <v>173</v>
      </c>
      <c r="J6" s="43" t="s">
        <v>175</v>
      </c>
      <c r="K6" s="43" t="s">
        <v>441</v>
      </c>
      <c r="L6" s="43" t="s">
        <v>178</v>
      </c>
      <c r="M6" s="43" t="s">
        <v>179</v>
      </c>
      <c r="N6" s="43" t="s">
        <v>180</v>
      </c>
      <c r="O6" s="43" t="s">
        <v>455</v>
      </c>
      <c r="P6" s="43" t="s">
        <v>185</v>
      </c>
      <c r="Q6" s="43" t="s">
        <v>188</v>
      </c>
      <c r="R6" s="43" t="s">
        <v>456</v>
      </c>
      <c r="S6" s="43" t="s">
        <v>194</v>
      </c>
      <c r="T6" s="43" t="s">
        <v>197</v>
      </c>
      <c r="U6" s="43" t="s">
        <v>457</v>
      </c>
      <c r="V6" s="43" t="s">
        <v>441</v>
      </c>
      <c r="W6" s="43" t="s">
        <v>104</v>
      </c>
      <c r="X6" s="43" t="s">
        <v>458</v>
      </c>
      <c r="Y6" s="43" t="s">
        <v>459</v>
      </c>
      <c r="Z6" s="43" t="s">
        <v>441</v>
      </c>
      <c r="AA6" s="43" t="s">
        <v>460</v>
      </c>
      <c r="AB6" s="43" t="s">
        <v>461</v>
      </c>
      <c r="AC6" s="43" t="s">
        <v>462</v>
      </c>
      <c r="AD6" s="43" t="s">
        <v>463</v>
      </c>
      <c r="AE6" s="43" t="s">
        <v>464</v>
      </c>
      <c r="AF6" s="43"/>
      <c r="AG6" s="43"/>
      <c r="AH6" s="43"/>
      <c r="AI6" s="43"/>
      <c r="AJ6" s="43"/>
      <c r="AK6" s="43"/>
      <c r="AL6" s="43"/>
      <c r="AM6" s="43"/>
      <c r="AN6" s="43"/>
      <c r="AO6" s="43"/>
      <c r="AP6" s="43"/>
      <c r="AQ6" s="43"/>
      <c r="AR6" s="43"/>
      <c r="AS6" s="43"/>
      <c r="AT6" s="43"/>
      <c r="AU6" s="43"/>
      <c r="AV6" s="50"/>
    </row>
    <row r="7" ht="26.25" customHeight="1" spans="1:48">
      <c r="A7" s="55" t="s">
        <v>8</v>
      </c>
      <c r="B7" s="43"/>
      <c r="C7" s="43"/>
      <c r="D7" s="56">
        <v>0</v>
      </c>
      <c r="E7" s="56"/>
      <c r="F7" s="56"/>
      <c r="G7" s="56"/>
      <c r="H7" s="56"/>
      <c r="I7" s="56"/>
      <c r="J7" s="56"/>
      <c r="K7" s="56"/>
      <c r="L7" s="56"/>
      <c r="M7" s="56"/>
      <c r="N7" s="56"/>
      <c r="O7" s="56"/>
      <c r="P7" s="56"/>
      <c r="Q7" s="56"/>
      <c r="R7" s="56"/>
      <c r="S7" s="56"/>
      <c r="T7" s="56"/>
      <c r="U7" s="56"/>
      <c r="V7" s="56"/>
      <c r="W7" s="56"/>
      <c r="X7" s="56"/>
      <c r="Y7" s="56"/>
      <c r="Z7" s="56"/>
      <c r="AA7" s="56"/>
      <c r="AB7" s="56"/>
      <c r="AC7" s="56"/>
      <c r="AD7" s="56"/>
      <c r="AE7" s="56"/>
      <c r="AF7" s="56"/>
      <c r="AG7" s="56"/>
      <c r="AH7" s="56"/>
      <c r="AI7" s="56"/>
      <c r="AJ7" s="56"/>
      <c r="AK7" s="56"/>
      <c r="AL7" s="56"/>
      <c r="AM7" s="56"/>
      <c r="AN7" s="56"/>
      <c r="AO7" s="56"/>
      <c r="AP7" s="56"/>
      <c r="AQ7" s="56"/>
      <c r="AR7" s="56"/>
      <c r="AS7" s="56"/>
      <c r="AT7" s="56"/>
      <c r="AU7" s="56"/>
      <c r="AV7" s="50"/>
    </row>
    <row r="8" ht="24" customHeight="1" spans="1:48">
      <c r="A8" s="44"/>
      <c r="B8" s="44"/>
      <c r="C8" s="44"/>
      <c r="D8" s="56"/>
      <c r="E8" s="56"/>
      <c r="F8" s="56"/>
      <c r="G8" s="56"/>
      <c r="H8" s="56"/>
      <c r="I8" s="56"/>
      <c r="J8" s="56"/>
      <c r="K8" s="56"/>
      <c r="L8" s="56"/>
      <c r="M8" s="56"/>
      <c r="N8" s="56"/>
      <c r="O8" s="56"/>
      <c r="P8" s="56"/>
      <c r="Q8" s="56"/>
      <c r="R8" s="56"/>
      <c r="S8" s="56"/>
      <c r="T8" s="56"/>
      <c r="U8" s="56"/>
      <c r="V8" s="56"/>
      <c r="W8" s="56"/>
      <c r="X8" s="56"/>
      <c r="Y8" s="56"/>
      <c r="Z8" s="56"/>
      <c r="AA8" s="56"/>
      <c r="AB8" s="56"/>
      <c r="AC8" s="56"/>
      <c r="AD8" s="56"/>
      <c r="AE8" s="56"/>
      <c r="AF8" s="56"/>
      <c r="AG8" s="56"/>
      <c r="AH8" s="56"/>
      <c r="AI8" s="56"/>
      <c r="AJ8" s="56"/>
      <c r="AK8" s="56"/>
      <c r="AL8" s="56"/>
      <c r="AM8" s="56"/>
      <c r="AN8" s="56"/>
      <c r="AO8" s="56"/>
      <c r="AP8" s="56"/>
      <c r="AQ8" s="56"/>
      <c r="AR8" s="56"/>
      <c r="AS8" s="56"/>
      <c r="AT8" s="56"/>
      <c r="AU8" s="56"/>
      <c r="AV8" s="50"/>
    </row>
    <row r="9" ht="7.5" customHeight="1" spans="1:48">
      <c r="A9" s="45"/>
      <c r="B9" s="45"/>
      <c r="C9" s="45"/>
      <c r="D9" s="45"/>
      <c r="E9" s="45"/>
      <c r="F9" s="45"/>
      <c r="G9" s="45"/>
      <c r="H9" s="45"/>
      <c r="I9" s="45"/>
      <c r="J9" s="45"/>
      <c r="K9" s="45"/>
      <c r="L9" s="45"/>
      <c r="M9" s="45"/>
      <c r="N9" s="45"/>
      <c r="O9" s="45"/>
      <c r="P9" s="45"/>
      <c r="Q9" s="45"/>
      <c r="R9" s="45"/>
      <c r="S9" s="45"/>
      <c r="T9" s="45"/>
      <c r="U9" s="45"/>
      <c r="V9" s="45"/>
      <c r="W9" s="45"/>
      <c r="X9" s="45"/>
      <c r="Y9" s="45"/>
      <c r="Z9" s="45"/>
      <c r="AA9" s="45"/>
      <c r="AB9" s="45"/>
      <c r="AC9" s="45"/>
      <c r="AD9" s="45"/>
      <c r="AE9" s="45"/>
      <c r="AF9" s="45"/>
      <c r="AG9" s="45"/>
      <c r="AH9" s="45"/>
      <c r="AI9" s="45"/>
      <c r="AJ9" s="45"/>
      <c r="AK9" s="45"/>
      <c r="AL9" s="45"/>
      <c r="AM9" s="45"/>
      <c r="AN9" s="45"/>
      <c r="AO9" s="45"/>
      <c r="AP9" s="45"/>
      <c r="AQ9" s="45"/>
      <c r="AR9" s="45"/>
      <c r="AS9" s="45"/>
      <c r="AT9" s="45"/>
      <c r="AU9" s="45"/>
      <c r="AV9" s="48"/>
    </row>
    <row r="10" ht="7.5" customHeight="1" spans="1:48">
      <c r="A10" s="3"/>
      <c r="B10" s="3"/>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row>
  </sheetData>
  <mergeCells count="31">
    <mergeCell ref="A1:AU1"/>
    <mergeCell ref="A2:C2"/>
    <mergeCell ref="E3:AU3"/>
    <mergeCell ref="E4:AE4"/>
    <mergeCell ref="AF4:AU4"/>
    <mergeCell ref="F5:J5"/>
    <mergeCell ref="K5:U5"/>
    <mergeCell ref="V5:Y5"/>
    <mergeCell ref="Z5:AE5"/>
    <mergeCell ref="A7:C7"/>
    <mergeCell ref="A3:A6"/>
    <mergeCell ref="B3:B6"/>
    <mergeCell ref="C3:C6"/>
    <mergeCell ref="D3:D6"/>
    <mergeCell ref="E5:E6"/>
    <mergeCell ref="AF5:AF6"/>
    <mergeCell ref="AG5:AG6"/>
    <mergeCell ref="AH5:AH6"/>
    <mergeCell ref="AI5:AI6"/>
    <mergeCell ref="AJ5:AJ6"/>
    <mergeCell ref="AK5:AK6"/>
    <mergeCell ref="AL5:AL6"/>
    <mergeCell ref="AM5:AM6"/>
    <mergeCell ref="AN5:AN6"/>
    <mergeCell ref="AO5:AO6"/>
    <mergeCell ref="AP5:AP6"/>
    <mergeCell ref="AQ5:AQ6"/>
    <mergeCell ref="AR5:AR6"/>
    <mergeCell ref="AS5:AS6"/>
    <mergeCell ref="AT5:AT6"/>
    <mergeCell ref="AU5:AU6"/>
  </mergeCells>
  <pageMargins left="0.60592126" right="0.60592126" top="0.84214173" bottom="0.84214173" header="0.3" footer="0.3"/>
  <pageSetup paperSize="9" orientation="landscape"/>
  <headerFooter>
    <oddFooter>&amp;C第&amp;P页, 共&amp;N页</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
  <sheetViews>
    <sheetView workbookViewId="0">
      <selection activeCell="A2" sqref="A2:D2"/>
    </sheetView>
  </sheetViews>
  <sheetFormatPr defaultColWidth="9" defaultRowHeight="14.25" outlineLevelRow="6"/>
  <cols>
    <col min="1" max="1" width="6.63333333333333" customWidth="1"/>
    <col min="2" max="2" width="4.90833333333333" customWidth="1"/>
    <col min="3" max="3" width="5.45" customWidth="1"/>
    <col min="4" max="4" width="10.9083333333333" customWidth="1"/>
    <col min="5" max="5" width="9.90833333333333" customWidth="1"/>
    <col min="6" max="6" width="15.9083333333333" customWidth="1"/>
    <col min="7" max="8" width="14.9083333333333" customWidth="1"/>
    <col min="9" max="9" width="14.0916666666667" customWidth="1"/>
    <col min="10" max="10" width="12.3666666666667" customWidth="1"/>
    <col min="11" max="11" width="1.26666666666667" customWidth="1"/>
  </cols>
  <sheetData>
    <row r="1" ht="29.25" customHeight="1" spans="1:11">
      <c r="A1" s="41" t="s">
        <v>465</v>
      </c>
      <c r="B1" s="42"/>
      <c r="C1" s="42"/>
      <c r="D1" s="42"/>
      <c r="E1" s="42"/>
      <c r="F1" s="42"/>
      <c r="G1" s="42"/>
      <c r="H1" s="42"/>
      <c r="I1" s="42"/>
      <c r="J1" s="47"/>
      <c r="K1" s="48"/>
    </row>
    <row r="2" ht="15.75" customHeight="1" spans="1:11">
      <c r="A2" s="4" t="s">
        <v>1</v>
      </c>
      <c r="B2" s="4"/>
      <c r="C2" s="4"/>
      <c r="D2" s="4"/>
      <c r="E2" s="4"/>
      <c r="F2" s="4"/>
      <c r="G2" s="4"/>
      <c r="H2" s="4"/>
      <c r="I2" s="49"/>
      <c r="J2" s="49" t="s">
        <v>2</v>
      </c>
      <c r="K2" s="48"/>
    </row>
    <row r="3" ht="16.5" customHeight="1" spans="1:11">
      <c r="A3" s="43" t="s">
        <v>94</v>
      </c>
      <c r="B3" s="43"/>
      <c r="C3" s="43"/>
      <c r="D3" s="43" t="s">
        <v>96</v>
      </c>
      <c r="E3" s="43" t="s">
        <v>385</v>
      </c>
      <c r="F3" s="43" t="s">
        <v>161</v>
      </c>
      <c r="G3" s="43" t="s">
        <v>386</v>
      </c>
      <c r="H3" s="43" t="s">
        <v>387</v>
      </c>
      <c r="I3" s="43" t="s">
        <v>388</v>
      </c>
      <c r="J3" s="43" t="s">
        <v>6</v>
      </c>
      <c r="K3" s="50"/>
    </row>
    <row r="4" ht="34.5" customHeight="1" spans="1:11">
      <c r="A4" s="43" t="s">
        <v>101</v>
      </c>
      <c r="B4" s="43" t="s">
        <v>102</v>
      </c>
      <c r="C4" s="43" t="s">
        <v>103</v>
      </c>
      <c r="D4" s="43"/>
      <c r="E4" s="43"/>
      <c r="F4" s="43"/>
      <c r="G4" s="43"/>
      <c r="H4" s="43"/>
      <c r="I4" s="43"/>
      <c r="J4" s="43"/>
      <c r="K4" s="50"/>
    </row>
    <row r="5" ht="22.5" customHeight="1" spans="1:11">
      <c r="A5" s="43" t="s">
        <v>8</v>
      </c>
      <c r="B5" s="43"/>
      <c r="C5" s="43"/>
      <c r="D5" s="43"/>
      <c r="E5" s="43"/>
      <c r="F5" s="43"/>
      <c r="G5" s="46"/>
      <c r="H5" s="46"/>
      <c r="I5" s="46"/>
      <c r="J5" s="46">
        <v>0</v>
      </c>
      <c r="K5" s="50"/>
    </row>
    <row r="6" ht="18" customHeight="1" spans="1:11">
      <c r="A6" s="44"/>
      <c r="B6" s="44"/>
      <c r="C6" s="44"/>
      <c r="D6" s="44"/>
      <c r="E6" s="44"/>
      <c r="F6" s="44"/>
      <c r="G6" s="44"/>
      <c r="H6" s="44"/>
      <c r="I6" s="44"/>
      <c r="J6" s="51"/>
      <c r="K6" s="50"/>
    </row>
    <row r="7" ht="7.5" customHeight="1" spans="1:11">
      <c r="A7" s="45"/>
      <c r="B7" s="45"/>
      <c r="C7" s="45"/>
      <c r="D7" s="45"/>
      <c r="E7" s="45"/>
      <c r="F7" s="45"/>
      <c r="G7" s="45"/>
      <c r="H7" s="45"/>
      <c r="I7" s="45"/>
      <c r="J7" s="45"/>
      <c r="K7" s="48"/>
    </row>
  </sheetData>
  <mergeCells count="11">
    <mergeCell ref="A1:J1"/>
    <mergeCell ref="A2:D2"/>
    <mergeCell ref="A3:C3"/>
    <mergeCell ref="A5:F5"/>
    <mergeCell ref="D3:D4"/>
    <mergeCell ref="E3:E4"/>
    <mergeCell ref="F3:F4"/>
    <mergeCell ref="G3:G4"/>
    <mergeCell ref="H3:H4"/>
    <mergeCell ref="I3:I4"/>
    <mergeCell ref="J3:J4"/>
  </mergeCells>
  <pageMargins left="0.7240315" right="0.7240315" top="0.96025197" bottom="0.96025197" header="0.3" footer="0.3"/>
  <pageSetup paperSize="9" orientation="portrait"/>
  <headerFooter>
    <oddFooter>&amp;C第&amp;P页, 共&amp;N页</oddFooter>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3"/>
  <sheetViews>
    <sheetView workbookViewId="0">
      <selection activeCell="A2" sqref="A2:C2"/>
    </sheetView>
  </sheetViews>
  <sheetFormatPr defaultColWidth="9" defaultRowHeight="14.25" outlineLevelCol="4"/>
  <cols>
    <col min="1" max="1" width="8.45" customWidth="1"/>
    <col min="2" max="2" width="9.36666666666667" customWidth="1"/>
    <col min="3" max="3" width="24.2666666666667" customWidth="1"/>
    <col min="4" max="4" width="15.3666666666667" customWidth="1"/>
    <col min="5" max="5" width="1.26666666666667" customWidth="1"/>
  </cols>
  <sheetData>
    <row r="1" ht="44.25" customHeight="1" spans="1:5">
      <c r="A1" s="29" t="s">
        <v>466</v>
      </c>
      <c r="B1" s="30"/>
      <c r="C1" s="30"/>
      <c r="D1" s="7"/>
      <c r="E1" s="3"/>
    </row>
    <row r="2" ht="33" customHeight="1" spans="1:5">
      <c r="A2" s="31" t="s">
        <v>1</v>
      </c>
      <c r="B2" s="32"/>
      <c r="C2" s="33"/>
      <c r="D2" s="34" t="s">
        <v>2</v>
      </c>
      <c r="E2" s="3"/>
    </row>
    <row r="3" ht="13.5" customHeight="1" spans="1:5">
      <c r="A3" s="35" t="s">
        <v>94</v>
      </c>
      <c r="B3" s="8"/>
      <c r="C3" s="36" t="s">
        <v>97</v>
      </c>
      <c r="D3" s="36" t="s">
        <v>467</v>
      </c>
      <c r="E3" s="7"/>
    </row>
    <row r="4" ht="18.75" customHeight="1" spans="1:5">
      <c r="A4" s="35" t="s">
        <v>101</v>
      </c>
      <c r="B4" s="35" t="s">
        <v>102</v>
      </c>
      <c r="C4" s="8"/>
      <c r="D4" s="8"/>
      <c r="E4" s="7"/>
    </row>
    <row r="5" ht="15.75" customHeight="1" spans="1:5">
      <c r="A5" s="37">
        <v>302</v>
      </c>
      <c r="B5" s="8" t="s">
        <v>114</v>
      </c>
      <c r="C5" s="38" t="s">
        <v>271</v>
      </c>
      <c r="D5" s="39">
        <v>39.88</v>
      </c>
      <c r="E5" s="7"/>
    </row>
    <row r="6" ht="15.75" customHeight="1" spans="1:5">
      <c r="A6" s="37">
        <v>302</v>
      </c>
      <c r="B6" s="8" t="s">
        <v>118</v>
      </c>
      <c r="C6" s="38" t="s">
        <v>274</v>
      </c>
      <c r="D6" s="39">
        <v>1</v>
      </c>
      <c r="E6" s="7"/>
    </row>
    <row r="7" ht="15.75" customHeight="1" spans="1:5">
      <c r="A7" s="37">
        <v>302</v>
      </c>
      <c r="B7" s="8" t="s">
        <v>121</v>
      </c>
      <c r="C7" s="38" t="s">
        <v>281</v>
      </c>
      <c r="D7" s="39"/>
      <c r="E7" s="7"/>
    </row>
    <row r="8" ht="19.5" customHeight="1" spans="1:5">
      <c r="A8" s="37">
        <v>302</v>
      </c>
      <c r="B8" s="8" t="s">
        <v>187</v>
      </c>
      <c r="C8" s="38" t="s">
        <v>283</v>
      </c>
      <c r="D8" s="39"/>
      <c r="E8" s="7"/>
    </row>
    <row r="9" ht="15.75" customHeight="1" spans="1:5">
      <c r="A9" s="37">
        <v>302</v>
      </c>
      <c r="B9" s="8" t="s">
        <v>190</v>
      </c>
      <c r="C9" s="38" t="s">
        <v>285</v>
      </c>
      <c r="D9" s="39">
        <v>22.82</v>
      </c>
      <c r="E9" s="7"/>
    </row>
    <row r="10" ht="15.75" customHeight="1" spans="1:5">
      <c r="A10" s="37">
        <v>302</v>
      </c>
      <c r="B10" s="8" t="s">
        <v>193</v>
      </c>
      <c r="C10" s="38" t="s">
        <v>287</v>
      </c>
      <c r="D10" s="39"/>
      <c r="E10" s="7"/>
    </row>
    <row r="11" ht="15.75" customHeight="1" spans="1:5">
      <c r="A11" s="37">
        <v>302</v>
      </c>
      <c r="B11" s="8" t="s">
        <v>196</v>
      </c>
      <c r="C11" s="38" t="s">
        <v>289</v>
      </c>
      <c r="D11" s="39"/>
      <c r="E11" s="7"/>
    </row>
    <row r="12" ht="15.75" customHeight="1" spans="1:5">
      <c r="A12" s="37">
        <v>302</v>
      </c>
      <c r="B12" s="37">
        <v>11</v>
      </c>
      <c r="C12" s="38" t="s">
        <v>291</v>
      </c>
      <c r="D12" s="39">
        <v>16</v>
      </c>
      <c r="E12" s="7"/>
    </row>
    <row r="13" ht="15.75" customHeight="1" spans="1:5">
      <c r="A13" s="37">
        <v>302</v>
      </c>
      <c r="B13" s="37">
        <v>13</v>
      </c>
      <c r="C13" s="38" t="s">
        <v>197</v>
      </c>
      <c r="D13" s="39">
        <v>15</v>
      </c>
      <c r="E13" s="7"/>
    </row>
    <row r="14" ht="15.75" customHeight="1" spans="1:5">
      <c r="A14" s="37">
        <v>302</v>
      </c>
      <c r="B14" s="37">
        <v>15</v>
      </c>
      <c r="C14" s="38" t="s">
        <v>179</v>
      </c>
      <c r="D14" s="39"/>
      <c r="E14" s="7"/>
    </row>
    <row r="15" ht="15.75" customHeight="1" spans="1:5">
      <c r="A15" s="37">
        <v>302</v>
      </c>
      <c r="B15" s="37">
        <v>18</v>
      </c>
      <c r="C15" s="38" t="s">
        <v>183</v>
      </c>
      <c r="D15" s="39"/>
      <c r="E15" s="7"/>
    </row>
    <row r="16" ht="15.75" customHeight="1" spans="1:5">
      <c r="A16" s="37">
        <v>302</v>
      </c>
      <c r="B16" s="37">
        <v>24</v>
      </c>
      <c r="C16" s="38" t="s">
        <v>303</v>
      </c>
      <c r="D16" s="39"/>
      <c r="E16" s="7"/>
    </row>
    <row r="17" ht="15.75" customHeight="1" spans="1:5">
      <c r="A17" s="37">
        <v>310</v>
      </c>
      <c r="B17" s="8" t="s">
        <v>118</v>
      </c>
      <c r="C17" s="38" t="s">
        <v>468</v>
      </c>
      <c r="D17" s="39"/>
      <c r="E17" s="7"/>
    </row>
    <row r="18" ht="15.75" customHeight="1" spans="1:5">
      <c r="A18" s="37">
        <v>302</v>
      </c>
      <c r="B18" s="37">
        <v>29</v>
      </c>
      <c r="C18" s="38" t="s">
        <v>312</v>
      </c>
      <c r="D18" s="39">
        <v>1.93</v>
      </c>
      <c r="E18" s="7"/>
    </row>
    <row r="19" ht="15.75" customHeight="1" spans="1:5">
      <c r="A19" s="37">
        <v>302</v>
      </c>
      <c r="B19" s="37">
        <v>31</v>
      </c>
      <c r="C19" s="38" t="s">
        <v>194</v>
      </c>
      <c r="D19" s="39">
        <v>10</v>
      </c>
      <c r="E19" s="7"/>
    </row>
    <row r="20" customHeight="1" spans="1:5">
      <c r="A20" s="8"/>
      <c r="B20" s="8"/>
      <c r="C20" s="8"/>
      <c r="D20" s="39"/>
      <c r="E20" s="7"/>
    </row>
    <row r="21" customHeight="1" spans="1:5">
      <c r="A21" s="8"/>
      <c r="B21" s="8"/>
      <c r="C21" s="8"/>
      <c r="D21" s="39"/>
      <c r="E21" s="7"/>
    </row>
    <row r="22" customHeight="1" spans="1:5">
      <c r="A22" s="8"/>
      <c r="B22" s="8"/>
      <c r="C22" s="40" t="s">
        <v>469</v>
      </c>
      <c r="D22" s="39">
        <v>106.63</v>
      </c>
      <c r="E22" s="7"/>
    </row>
    <row r="23" ht="7.5" customHeight="1" spans="1:5">
      <c r="A23" s="12"/>
      <c r="B23" s="12"/>
      <c r="C23" s="12"/>
      <c r="D23" s="12"/>
      <c r="E23" s="3"/>
    </row>
  </sheetData>
  <mergeCells count="5">
    <mergeCell ref="A1:D1"/>
    <mergeCell ref="A2:C2"/>
    <mergeCell ref="A3:B3"/>
    <mergeCell ref="C3:C4"/>
    <mergeCell ref="D3:D4"/>
  </mergeCells>
  <pageMargins left="0.64529134" right="0.64529134" top="0.88151181" bottom="0.88151181" header="0.3" footer="0.3"/>
  <pageSetup paperSize="9" orientation="landscape"/>
  <headerFooter>
    <oddFooter>&amp;C第&amp;P页, 共&amp;N页</oddFooter>
  </headerFooter>
  <ignoredErrors>
    <ignoredError sqref="B17 B11 B10 B9 B8 B7 B6 B5" numberStoredAsText="1"/>
  </ignoredErrors>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A2" sqref="A2:B2"/>
    </sheetView>
  </sheetViews>
  <sheetFormatPr defaultColWidth="9" defaultRowHeight="14.25" outlineLevelRow="7"/>
  <cols>
    <col min="1" max="1" width="12.9083333333333" customWidth="1"/>
    <col min="2" max="2" width="22" customWidth="1"/>
    <col min="3" max="3" width="23.0916666666667" customWidth="1"/>
    <col min="4" max="4" width="12" customWidth="1"/>
    <col min="5" max="5" width="10.725" customWidth="1"/>
    <col min="6" max="6" width="11.2666666666667" customWidth="1"/>
    <col min="7" max="8" width="11.9083333333333" customWidth="1"/>
    <col min="9" max="9" width="1.26666666666667" customWidth="1"/>
  </cols>
  <sheetData>
    <row r="1" ht="29.25" customHeight="1" spans="1:9">
      <c r="A1" s="15" t="s">
        <v>470</v>
      </c>
      <c r="B1" s="16"/>
      <c r="C1" s="16"/>
      <c r="D1" s="16"/>
      <c r="E1" s="16"/>
      <c r="F1" s="16"/>
      <c r="G1" s="16"/>
      <c r="H1" s="24"/>
      <c r="I1" s="27"/>
    </row>
    <row r="2" ht="18" customHeight="1" spans="1:9">
      <c r="A2" s="17" t="s">
        <v>1</v>
      </c>
      <c r="B2" s="17"/>
      <c r="C2" s="17"/>
      <c r="D2" s="17"/>
      <c r="E2" s="17"/>
      <c r="F2" s="17"/>
      <c r="G2" s="17"/>
      <c r="H2" s="17" t="s">
        <v>2</v>
      </c>
      <c r="I2" s="27"/>
    </row>
    <row r="3" ht="23.25" customHeight="1" spans="1:9">
      <c r="A3" s="18" t="s">
        <v>385</v>
      </c>
      <c r="B3" s="18" t="s">
        <v>161</v>
      </c>
      <c r="C3" s="18" t="s">
        <v>471</v>
      </c>
      <c r="D3" s="18" t="s">
        <v>472</v>
      </c>
      <c r="E3" s="19"/>
      <c r="F3" s="18" t="s">
        <v>473</v>
      </c>
      <c r="G3" s="18" t="s">
        <v>6</v>
      </c>
      <c r="H3" s="18" t="s">
        <v>474</v>
      </c>
      <c r="I3" s="24"/>
    </row>
    <row r="4" ht="30" customHeight="1" spans="1:9">
      <c r="A4" s="19"/>
      <c r="B4" s="19"/>
      <c r="C4" s="19"/>
      <c r="D4" s="18" t="s">
        <v>475</v>
      </c>
      <c r="E4" s="18" t="s">
        <v>476</v>
      </c>
      <c r="F4" s="19"/>
      <c r="G4" s="19"/>
      <c r="H4" s="19"/>
      <c r="I4" s="24"/>
    </row>
    <row r="5" ht="18" customHeight="1" spans="1:9">
      <c r="A5" s="20">
        <v>1</v>
      </c>
      <c r="B5" s="20">
        <v>2</v>
      </c>
      <c r="C5" s="20">
        <v>3</v>
      </c>
      <c r="D5" s="20">
        <v>4</v>
      </c>
      <c r="E5" s="20">
        <v>5</v>
      </c>
      <c r="F5" s="20">
        <v>6</v>
      </c>
      <c r="G5" s="20">
        <v>7</v>
      </c>
      <c r="H5" s="20">
        <v>8</v>
      </c>
      <c r="I5" s="24"/>
    </row>
    <row r="6" ht="18" customHeight="1" spans="1:9">
      <c r="A6" s="21" t="s">
        <v>8</v>
      </c>
      <c r="B6" s="19"/>
      <c r="C6" s="19"/>
      <c r="D6" s="19"/>
      <c r="E6" s="19"/>
      <c r="F6" s="19"/>
      <c r="G6" s="25">
        <v>0</v>
      </c>
      <c r="H6" s="25">
        <v>0</v>
      </c>
      <c r="I6" s="24"/>
    </row>
    <row r="7" ht="18" customHeight="1" spans="1:9">
      <c r="A7" s="22"/>
      <c r="B7" s="22"/>
      <c r="C7" s="22"/>
      <c r="D7" s="22"/>
      <c r="E7" s="22"/>
      <c r="F7" s="22"/>
      <c r="G7" s="26"/>
      <c r="H7" s="26"/>
      <c r="I7" s="28"/>
    </row>
    <row r="8" ht="18" customHeight="1" spans="1:9">
      <c r="A8" s="23"/>
      <c r="B8" s="23"/>
      <c r="C8" s="23"/>
      <c r="D8" s="23"/>
      <c r="E8" s="23"/>
      <c r="F8" s="23"/>
      <c r="G8" s="23"/>
      <c r="H8" s="23"/>
      <c r="I8" s="27"/>
    </row>
  </sheetData>
  <mergeCells count="10">
    <mergeCell ref="A1:H1"/>
    <mergeCell ref="A2:B2"/>
    <mergeCell ref="D3:E3"/>
    <mergeCell ref="A6:F6"/>
    <mergeCell ref="A3:A4"/>
    <mergeCell ref="B3:B4"/>
    <mergeCell ref="C3:C4"/>
    <mergeCell ref="F3:F4"/>
    <mergeCell ref="G3:G4"/>
    <mergeCell ref="H3:H4"/>
  </mergeCells>
  <pageMargins left="0.64529134" right="0.64529134" top="0.88151181" bottom="0.88151181" header="0.3" footer="0.3"/>
  <pageSetup paperSize="9" scale="89" orientation="landscape"/>
  <headerFooter>
    <oddFooter>&amp;C第&amp;P页, 共&amp;N页</oddFooter>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2"/>
  <sheetViews>
    <sheetView workbookViewId="0">
      <selection activeCell="A2" sqref="A2"/>
    </sheetView>
  </sheetViews>
  <sheetFormatPr defaultColWidth="9" defaultRowHeight="14.25" outlineLevelCol="2"/>
  <cols>
    <col min="1" max="1" width="56.725" customWidth="1"/>
    <col min="2" max="2" width="30.6333333333333" customWidth="1"/>
    <col min="3" max="3" width="1.26666666666667" customWidth="1"/>
  </cols>
  <sheetData>
    <row r="1" ht="48" customHeight="1" spans="1:3">
      <c r="A1" s="1" t="s">
        <v>477</v>
      </c>
      <c r="B1" s="2"/>
      <c r="C1" s="3"/>
    </row>
    <row r="2" customHeight="1" spans="1:3">
      <c r="A2" s="4" t="s">
        <v>1</v>
      </c>
      <c r="B2" s="5" t="s">
        <v>2</v>
      </c>
      <c r="C2" s="3"/>
    </row>
    <row r="3" customHeight="1" spans="1:3">
      <c r="A3" s="6" t="s">
        <v>5</v>
      </c>
      <c r="B3" s="6" t="s">
        <v>478</v>
      </c>
      <c r="C3" s="7"/>
    </row>
    <row r="4" customHeight="1" spans="1:3">
      <c r="A4" s="8" t="s">
        <v>479</v>
      </c>
      <c r="B4" s="9">
        <f>SUM(B5)</f>
        <v>0</v>
      </c>
      <c r="C4" s="7"/>
    </row>
    <row r="5" customHeight="1" spans="1:3">
      <c r="A5" s="8" t="s">
        <v>480</v>
      </c>
      <c r="B5" s="10">
        <f>SUM(B6:B10)</f>
        <v>0</v>
      </c>
      <c r="C5" s="7"/>
    </row>
    <row r="6" customHeight="1" spans="1:3">
      <c r="A6" s="8" t="s">
        <v>481</v>
      </c>
      <c r="B6" s="8"/>
      <c r="C6" s="7"/>
    </row>
    <row r="7" customHeight="1" spans="1:3">
      <c r="A7" s="8" t="s">
        <v>482</v>
      </c>
      <c r="B7" s="8"/>
      <c r="C7" s="7"/>
    </row>
    <row r="8" customHeight="1" spans="1:3">
      <c r="A8" s="8" t="s">
        <v>483</v>
      </c>
      <c r="B8" s="8"/>
      <c r="C8" s="7"/>
    </row>
    <row r="9" customHeight="1" spans="1:3">
      <c r="A9" s="8" t="s">
        <v>484</v>
      </c>
      <c r="B9" s="8"/>
      <c r="C9" s="7"/>
    </row>
    <row r="10" customHeight="1" spans="1:3">
      <c r="A10" s="8" t="s">
        <v>485</v>
      </c>
      <c r="B10" s="8"/>
      <c r="C10" s="7"/>
    </row>
    <row r="11" customHeight="1" spans="1:3">
      <c r="A11" s="8"/>
      <c r="B11" s="8"/>
      <c r="C11" s="7"/>
    </row>
    <row r="12" customHeight="1" spans="1:3">
      <c r="A12" s="8"/>
      <c r="B12" s="8"/>
      <c r="C12" s="7"/>
    </row>
    <row r="13" customHeight="1" spans="1:3">
      <c r="A13" s="8"/>
      <c r="B13" s="8"/>
      <c r="C13" s="7"/>
    </row>
    <row r="14" customHeight="1" spans="1:3">
      <c r="A14" s="11" t="s">
        <v>486</v>
      </c>
      <c r="B14" s="10">
        <f>B4</f>
        <v>0</v>
      </c>
      <c r="C14" s="7"/>
    </row>
    <row r="15" customHeight="1" spans="1:3">
      <c r="A15" s="8" t="s">
        <v>487</v>
      </c>
      <c r="B15" s="9">
        <f>B16</f>
        <v>0</v>
      </c>
      <c r="C15" s="7"/>
    </row>
    <row r="16" customHeight="1" spans="1:3">
      <c r="A16" s="8" t="s">
        <v>488</v>
      </c>
      <c r="B16" s="10">
        <f>B17</f>
        <v>0</v>
      </c>
      <c r="C16" s="7"/>
    </row>
    <row r="17" customHeight="1" spans="1:3">
      <c r="A17" s="8" t="s">
        <v>489</v>
      </c>
      <c r="B17" s="8"/>
      <c r="C17" s="7"/>
    </row>
    <row r="18" customHeight="1" spans="1:3">
      <c r="A18" s="8"/>
      <c r="B18" s="8"/>
      <c r="C18" s="7"/>
    </row>
    <row r="19" customHeight="1" spans="1:3">
      <c r="A19" s="8"/>
      <c r="B19" s="8"/>
      <c r="C19" s="7"/>
    </row>
    <row r="20" customHeight="1" spans="1:3">
      <c r="A20" s="8"/>
      <c r="B20" s="8"/>
      <c r="C20" s="7"/>
    </row>
    <row r="21" customHeight="1" spans="1:3">
      <c r="A21" s="11" t="s">
        <v>490</v>
      </c>
      <c r="B21" s="9">
        <f>SUM(B14,B15)</f>
        <v>0</v>
      </c>
      <c r="C21" s="7"/>
    </row>
    <row r="22" customHeight="1" spans="1:3">
      <c r="A22" s="13"/>
      <c r="B22" s="14"/>
      <c r="C22" s="3"/>
    </row>
  </sheetData>
  <mergeCells count="2">
    <mergeCell ref="A1:B1"/>
    <mergeCell ref="A22:B22"/>
  </mergeCells>
  <pageMargins left="0.68466142" right="0.68466142" top="0.7240315" bottom="0.7240315" header="0.3" footer="0.3"/>
  <pageSetup paperSize="9" orientation="portrait"/>
  <headerFooter>
    <oddFooter>&amp;C第&amp;P页, 共&amp;N页</oddFooter>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3"/>
  <sheetViews>
    <sheetView tabSelected="1" workbookViewId="0">
      <selection activeCell="A2" sqref="A2"/>
    </sheetView>
  </sheetViews>
  <sheetFormatPr defaultColWidth="9" defaultRowHeight="14.25" outlineLevelCol="2"/>
  <cols>
    <col min="1" max="1" width="56.725" customWidth="1"/>
    <col min="2" max="2" width="30.6333333333333" customWidth="1"/>
    <col min="3" max="3" width="1.26666666666667" customWidth="1"/>
  </cols>
  <sheetData>
    <row r="1" ht="35.25" customHeight="1" spans="1:3">
      <c r="A1" s="1" t="s">
        <v>491</v>
      </c>
      <c r="B1" s="2"/>
      <c r="C1" s="3"/>
    </row>
    <row r="2" ht="20.25" customHeight="1" spans="1:3">
      <c r="A2" s="4" t="s">
        <v>1</v>
      </c>
      <c r="B2" s="5" t="s">
        <v>2</v>
      </c>
      <c r="C2" s="3"/>
    </row>
    <row r="3" ht="27.75" customHeight="1" spans="1:3">
      <c r="A3" s="6" t="s">
        <v>5</v>
      </c>
      <c r="B3" s="6" t="s">
        <v>478</v>
      </c>
      <c r="C3" s="7"/>
    </row>
    <row r="4" ht="18.75" customHeight="1" spans="1:3">
      <c r="A4" s="8" t="s">
        <v>492</v>
      </c>
      <c r="B4" s="9">
        <f>SUM(B5)</f>
        <v>0</v>
      </c>
      <c r="C4" s="7"/>
    </row>
    <row r="5" ht="18.75" customHeight="1" spans="1:3">
      <c r="A5" s="8" t="s">
        <v>202</v>
      </c>
      <c r="B5" s="10">
        <f>SUM(B6)</f>
        <v>0</v>
      </c>
      <c r="C5" s="7"/>
    </row>
    <row r="6" ht="18.75" customHeight="1" spans="1:3">
      <c r="A6" s="8" t="s">
        <v>493</v>
      </c>
      <c r="B6" s="8"/>
      <c r="C6" s="7"/>
    </row>
    <row r="7" ht="18.75" customHeight="1" spans="1:3">
      <c r="A7" s="8" t="s">
        <v>494</v>
      </c>
      <c r="B7" s="9">
        <f>SUM(B8,B18,B27,B29,B33)</f>
        <v>0</v>
      </c>
      <c r="C7" s="7"/>
    </row>
    <row r="8" ht="18.75" customHeight="1" spans="1:3">
      <c r="A8" s="8" t="s">
        <v>495</v>
      </c>
      <c r="B8" s="10">
        <f>SUM(B9:B17)</f>
        <v>0</v>
      </c>
      <c r="C8" s="7"/>
    </row>
    <row r="9" ht="18.75" customHeight="1" spans="1:3">
      <c r="A9" s="8" t="s">
        <v>496</v>
      </c>
      <c r="B9" s="8"/>
      <c r="C9" s="7"/>
    </row>
    <row r="10" ht="18.75" customHeight="1" spans="1:3">
      <c r="A10" s="8" t="s">
        <v>497</v>
      </c>
      <c r="B10" s="8"/>
      <c r="C10" s="7"/>
    </row>
    <row r="11" ht="18.75" customHeight="1" spans="1:3">
      <c r="A11" s="8" t="s">
        <v>498</v>
      </c>
      <c r="B11" s="8"/>
      <c r="C11" s="7"/>
    </row>
    <row r="12" ht="18.75" customHeight="1" spans="1:3">
      <c r="A12" s="8" t="s">
        <v>499</v>
      </c>
      <c r="B12" s="8"/>
      <c r="C12" s="7"/>
    </row>
    <row r="13" ht="18.75" customHeight="1" spans="1:3">
      <c r="A13" s="8" t="s">
        <v>500</v>
      </c>
      <c r="B13" s="8"/>
      <c r="C13" s="7"/>
    </row>
    <row r="14" ht="18.75" customHeight="1" spans="1:3">
      <c r="A14" s="8" t="s">
        <v>501</v>
      </c>
      <c r="B14" s="8"/>
      <c r="C14" s="7"/>
    </row>
    <row r="15" ht="18.75" customHeight="1" spans="1:3">
      <c r="A15" s="8" t="s">
        <v>502</v>
      </c>
      <c r="B15" s="8"/>
      <c r="C15" s="7"/>
    </row>
    <row r="16" ht="18.75" customHeight="1" spans="1:3">
      <c r="A16" s="8" t="s">
        <v>503</v>
      </c>
      <c r="B16" s="8"/>
      <c r="C16" s="7"/>
    </row>
    <row r="17" ht="18.75" customHeight="1" spans="1:3">
      <c r="A17" s="8" t="s">
        <v>504</v>
      </c>
      <c r="B17" s="8"/>
      <c r="C17" s="7"/>
    </row>
    <row r="18" ht="18.75" customHeight="1" spans="1:3">
      <c r="A18" s="8" t="s">
        <v>505</v>
      </c>
      <c r="B18" s="10">
        <f>SUM(B19:B26)</f>
        <v>0</v>
      </c>
      <c r="C18" s="7"/>
    </row>
    <row r="19" ht="18.75" customHeight="1" spans="1:3">
      <c r="A19" s="8" t="s">
        <v>506</v>
      </c>
      <c r="B19" s="8"/>
      <c r="C19" s="7"/>
    </row>
    <row r="20" ht="18.75" customHeight="1" spans="1:3">
      <c r="A20" s="8" t="s">
        <v>507</v>
      </c>
      <c r="B20" s="8"/>
      <c r="C20" s="7"/>
    </row>
    <row r="21" ht="18.75" customHeight="1" spans="1:3">
      <c r="A21" s="8" t="s">
        <v>508</v>
      </c>
      <c r="B21" s="8"/>
      <c r="C21" s="7"/>
    </row>
    <row r="22" ht="18.75" customHeight="1" spans="1:3">
      <c r="A22" s="8" t="s">
        <v>509</v>
      </c>
      <c r="B22" s="8"/>
      <c r="C22" s="7"/>
    </row>
    <row r="23" ht="18.75" customHeight="1" spans="1:3">
      <c r="A23" s="8" t="s">
        <v>510</v>
      </c>
      <c r="B23" s="8"/>
      <c r="C23" s="7"/>
    </row>
    <row r="24" ht="18.75" customHeight="1" spans="1:3">
      <c r="A24" s="8" t="s">
        <v>511</v>
      </c>
      <c r="B24" s="8"/>
      <c r="C24" s="7"/>
    </row>
    <row r="25" ht="18.75" customHeight="1" spans="1:3">
      <c r="A25" s="8" t="s">
        <v>512</v>
      </c>
      <c r="B25" s="8"/>
      <c r="C25" s="7"/>
    </row>
    <row r="26" ht="18.75" customHeight="1" spans="1:3">
      <c r="A26" s="8" t="s">
        <v>513</v>
      </c>
      <c r="B26" s="8"/>
      <c r="C26" s="7"/>
    </row>
    <row r="27" ht="18.75" customHeight="1" spans="1:3">
      <c r="A27" s="8" t="s">
        <v>514</v>
      </c>
      <c r="B27" s="10">
        <f>B28</f>
        <v>0</v>
      </c>
      <c r="C27" s="7"/>
    </row>
    <row r="28" ht="18.75" customHeight="1" spans="1:3">
      <c r="A28" s="8" t="s">
        <v>515</v>
      </c>
      <c r="B28" s="8"/>
      <c r="C28" s="7"/>
    </row>
    <row r="29" ht="18.75" customHeight="1" spans="1:3">
      <c r="A29" s="8" t="s">
        <v>516</v>
      </c>
      <c r="B29" s="10">
        <f>SUM(B30:B32)</f>
        <v>0</v>
      </c>
      <c r="C29" s="7"/>
    </row>
    <row r="30" ht="18.75" customHeight="1" spans="1:3">
      <c r="A30" s="8" t="s">
        <v>517</v>
      </c>
      <c r="B30" s="8"/>
      <c r="C30" s="7"/>
    </row>
    <row r="31" ht="18.75" customHeight="1" spans="1:3">
      <c r="A31" s="8" t="s">
        <v>518</v>
      </c>
      <c r="B31" s="8"/>
      <c r="C31" s="7"/>
    </row>
    <row r="32" ht="18.75" customHeight="1" spans="1:3">
      <c r="A32" s="8" t="s">
        <v>519</v>
      </c>
      <c r="B32" s="8"/>
      <c r="C32" s="7"/>
    </row>
    <row r="33" ht="18.75" customHeight="1" spans="1:3">
      <c r="A33" s="8" t="s">
        <v>520</v>
      </c>
      <c r="B33" s="10">
        <f>B34</f>
        <v>0</v>
      </c>
      <c r="C33" s="7"/>
    </row>
    <row r="34" ht="18.75" customHeight="1" spans="1:3">
      <c r="A34" s="8" t="s">
        <v>521</v>
      </c>
      <c r="B34" s="8"/>
      <c r="C34" s="7"/>
    </row>
    <row r="35" ht="18.75" customHeight="1" spans="1:3">
      <c r="A35" s="11" t="s">
        <v>522</v>
      </c>
      <c r="B35" s="9">
        <f>SUM(B4,B7)</f>
        <v>0</v>
      </c>
      <c r="C35" s="7"/>
    </row>
    <row r="36" ht="18.75" customHeight="1" spans="1:3">
      <c r="A36" s="8" t="s">
        <v>523</v>
      </c>
      <c r="B36" s="9">
        <f>SUM(B37,B39)</f>
        <v>0</v>
      </c>
      <c r="C36" s="7"/>
    </row>
    <row r="37" ht="18.75" customHeight="1" spans="1:3">
      <c r="A37" s="8" t="s">
        <v>524</v>
      </c>
      <c r="B37" s="10">
        <f>B38</f>
        <v>0</v>
      </c>
      <c r="C37" s="7"/>
    </row>
    <row r="38" ht="18.75" customHeight="1" spans="1:3">
      <c r="A38" s="8" t="s">
        <v>525</v>
      </c>
      <c r="B38" s="8"/>
      <c r="C38" s="7"/>
    </row>
    <row r="39" ht="18.75" customHeight="1" spans="1:3">
      <c r="A39" s="8" t="s">
        <v>526</v>
      </c>
      <c r="B39" s="10">
        <f>B40</f>
        <v>0</v>
      </c>
      <c r="C39" s="7"/>
    </row>
    <row r="40" ht="18.75" customHeight="1" spans="1:3">
      <c r="A40" s="8" t="s">
        <v>527</v>
      </c>
      <c r="B40" s="8"/>
      <c r="C40" s="7"/>
    </row>
    <row r="41" ht="18.75" customHeight="1" spans="1:3">
      <c r="A41" s="8"/>
      <c r="B41" s="8"/>
      <c r="C41" s="7"/>
    </row>
    <row r="42" ht="18.75" customHeight="1" spans="1:3">
      <c r="A42" s="11" t="s">
        <v>528</v>
      </c>
      <c r="B42" s="9">
        <f>SUM(B35:B36)</f>
        <v>0</v>
      </c>
      <c r="C42" s="7"/>
    </row>
    <row r="43" ht="7.5" customHeight="1" spans="1:3">
      <c r="A43" s="12"/>
      <c r="B43" s="12"/>
      <c r="C43" s="3"/>
    </row>
  </sheetData>
  <mergeCells count="1">
    <mergeCell ref="A1:B1"/>
  </mergeCells>
  <pageMargins left="0.68466142" right="0.68466142" top="0.7240315" bottom="0.7240315" header="0.3" footer="0.3"/>
  <pageSetup paperSize="9" orientation="portrait"/>
  <headerFooter>
    <oddFooter>&amp;C第&amp;P页, 共&amp;N页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16</vt:i4>
      </vt:variant>
    </vt:vector>
  </HeadingPairs>
  <TitlesOfParts>
    <vt:vector size="16" baseType="lpstr">
      <vt:lpstr>1-1部门收支总体情况表</vt:lpstr>
      <vt:lpstr>1-2部门收入总体情况表</vt:lpstr>
      <vt:lpstr>1-3部门支出总体情况表</vt:lpstr>
      <vt:lpstr>2-1财政拨款收支总体情况表</vt:lpstr>
      <vt:lpstr>2-2一般公共预算支出情况表</vt:lpstr>
      <vt:lpstr>2-3一般公共预算支出情况表（政府经济分类）</vt:lpstr>
      <vt:lpstr>2-4一般公共预算支出情况表（部门经济分类）</vt:lpstr>
      <vt:lpstr>2-5一般公共预算基本支出情况表（部门经济分类）</vt:lpstr>
      <vt:lpstr>2-6一般公共预算项目支出情况表</vt:lpstr>
      <vt:lpstr>2-7一般公共预算“三公”经费支出情况表</vt:lpstr>
      <vt:lpstr>2-8政府性基金预算支出情况表</vt:lpstr>
      <vt:lpstr>2-9政府性基金预算项目支出情况表</vt:lpstr>
      <vt:lpstr>2-10机关运行经费情况表</vt:lpstr>
      <vt:lpstr>2-11政府采购表</vt:lpstr>
      <vt:lpstr>2-12国有资本经营预算收入表</vt:lpstr>
      <vt:lpstr>2-13国有资本经营预算支出表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username</dc:creator>
  <cp:lastModifiedBy>administrator</cp:lastModifiedBy>
  <dcterms:created xsi:type="dcterms:W3CDTF">2011-12-31T14:39:00Z</dcterms:created>
  <dcterms:modified xsi:type="dcterms:W3CDTF">2023-03-17T15:33:21Z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
  </property>
  <property fmtid="{D5CDD505-2E9C-101B-9397-08002B2CF9AE}" pid="3" name="KSOProductBuildVer">
    <vt:lpwstr>2052-11.8.2.11625</vt:lpwstr>
  </property>
</Properties>
</file>