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9420" windowHeight="1080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2" i="16"/>
  <c r="B40"/>
  <c r="B39"/>
  <c r="B38"/>
  <c r="B37"/>
  <c r="B36"/>
  <c r="B35"/>
  <c r="B34"/>
  <c r="B33"/>
  <c r="B32"/>
  <c r="B31"/>
  <c r="B30"/>
  <c r="B29"/>
  <c r="B28"/>
  <c r="B27"/>
  <c r="B26"/>
  <c r="B25"/>
  <c r="B24"/>
  <c r="B23"/>
  <c r="B22"/>
  <c r="B21"/>
  <c r="B20"/>
  <c r="B19"/>
  <c r="B18"/>
  <c r="B17"/>
  <c r="B16"/>
  <c r="B15"/>
  <c r="B14"/>
  <c r="B13"/>
  <c r="B12"/>
  <c r="B11"/>
  <c r="B10"/>
  <c r="B9"/>
  <c r="B8"/>
  <c r="B7"/>
  <c r="B6"/>
  <c r="B5"/>
  <c r="B4"/>
  <c r="B21" i="15"/>
  <c r="B17"/>
  <c r="B16"/>
  <c r="B15"/>
  <c r="B14"/>
  <c r="B10"/>
  <c r="B9"/>
  <c r="B8"/>
  <c r="B7"/>
  <c r="B6"/>
  <c r="B5"/>
  <c r="B4"/>
  <c r="D5" i="8"/>
  <c r="I53" i="7"/>
  <c r="D5"/>
  <c r="D5" i="6"/>
  <c r="B21" i="2"/>
  <c r="B5"/>
  <c r="AB38" i="1"/>
  <c r="AA38"/>
  <c r="Z38"/>
  <c r="Y38"/>
  <c r="X38"/>
  <c r="W38"/>
  <c r="V38"/>
  <c r="U38"/>
  <c r="T38"/>
  <c r="S38"/>
  <c r="R38"/>
  <c r="Q38"/>
  <c r="P38"/>
  <c r="O38"/>
  <c r="N38"/>
  <c r="M38"/>
  <c r="L38"/>
  <c r="K38"/>
  <c r="J38"/>
  <c r="I38"/>
  <c r="H38"/>
  <c r="G38"/>
  <c r="F38"/>
  <c r="E38"/>
  <c r="D38"/>
  <c r="B24"/>
  <c r="AB23"/>
  <c r="AA23"/>
  <c r="Z23"/>
  <c r="Y23"/>
  <c r="X23"/>
  <c r="W23"/>
  <c r="V23"/>
  <c r="U23"/>
  <c r="T23"/>
  <c r="S23"/>
  <c r="R23"/>
  <c r="Q23"/>
  <c r="P23"/>
  <c r="O23"/>
  <c r="N23"/>
  <c r="M23"/>
  <c r="L23"/>
  <c r="K23"/>
  <c r="J23"/>
  <c r="I23"/>
  <c r="H23"/>
  <c r="G23"/>
  <c r="F23"/>
  <c r="E23"/>
  <c r="D23"/>
  <c r="B23"/>
  <c r="B15"/>
</calcChain>
</file>

<file path=xl/sharedStrings.xml><?xml version="1.0" encoding="utf-8"?>
<sst xmlns="http://schemas.openxmlformats.org/spreadsheetml/2006/main" count="1064" uniqueCount="539">
  <si>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</si>
  <si>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</si>
  <si>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</si>
  <si>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</si>
  <si>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</si>
  <si>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</si>
  <si>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</si>
  <si>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</si>
  <si>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</si>
  <si>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</si>
  <si>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</si>
  <si>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</si>
  <si>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</si>
  <si>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</si>
  <si>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</si>
  <si>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</si>
  <si>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</si>
  <si>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</si>
  <si>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</si>
  <si>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</si>
  <si>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</si>
  <si>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</si>
  <si>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</si>
  <si>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</si>
  <si>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</si>
  <si>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</si>
  <si>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</si>
  <si>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</si>
  <si>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</si>
  <si>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</si>
  <si>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</si>
  <si>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</si>
  <si>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</si>
  <si>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</si>
  <si>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</si>
  <si>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</si>
  <si>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</si>
  <si>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</si>
  <si>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</si>
  <si>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</si>
  <si>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</si>
  <si>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</si>
  <si>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</si>
  <si>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</si>
  <si>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</si>
  <si>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</si>
  <si>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</si>
  <si>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</si>
  <si>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</si>
  <si>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</si>
  <si>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</si>
  <si>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</si>
  <si>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</si>
  <si>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</si>
  <si>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</si>
  <si>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</si>
  <si>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</si>
  <si>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</si>
  <si>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</si>
  <si>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</si>
  <si>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</si>
  <si>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</si>
  <si>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</si>
  <si>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</si>
  <si>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</si>
  <si>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</si>
  <si>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</si>
  <si>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</si>
  <si>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</si>
  <si>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</si>
  <si>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</si>
  <si>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</si>
  <si>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</si>
  <si>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</si>
  <si>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</si>
  <si>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</si>
  <si>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</si>
  <si>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</si>
  <si>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</si>
  <si>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</si>
  <si>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</si>
  <si>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</si>
  <si>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</si>
  <si>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</si>
  <si>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</si>
  <si>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</si>
  <si>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</si>
  <si>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</si>
  <si>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</si>
  <si>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</si>
  <si>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</si>
  <si>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</si>
  <si>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</si>
  <si>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</si>
  <si>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</si>
  <si>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</si>
  <si>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</si>
  <si>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</si>
  <si>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</si>
  <si>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</si>
  <si>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</si>
  <si>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</si>
  <si>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</si>
  <si>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</si>
  <si>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</si>
  <si>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</si>
  <si>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</si>
  <si>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</si>
  <si>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</si>
  <si>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</si>
  <si>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延津县残疾人联合会小计</t>
  </si>
  <si>
    <t>208</t>
  </si>
  <si>
    <t>01</t>
  </si>
  <si>
    <t>301006</t>
  </si>
  <si>
    <t>延津县残疾人联合会</t>
  </si>
  <si>
    <t>2080101  行政运行</t>
  </si>
  <si>
    <t>05</t>
  </si>
  <si>
    <t>2080505  机关事业单位基本养老保险缴费支出</t>
  </si>
  <si>
    <t>11</t>
  </si>
  <si>
    <t>2081101  行政运行</t>
  </si>
  <si>
    <t>03</t>
  </si>
  <si>
    <t>2081103  机关服务</t>
  </si>
  <si>
    <t>99</t>
  </si>
  <si>
    <t>2081199  其他残疾人事业支出</t>
  </si>
  <si>
    <t>2089901  其他社会保障和就业支出</t>
  </si>
  <si>
    <t>210</t>
  </si>
  <si>
    <t>2101101  行政单位医疗</t>
  </si>
  <si>
    <t>02</t>
  </si>
  <si>
    <t>2101102  事业单位医疗</t>
  </si>
  <si>
    <t>229</t>
  </si>
  <si>
    <t>60</t>
  </si>
  <si>
    <t>06</t>
  </si>
  <si>
    <t>2296006  用于残疾人事业的彩票公益金支出</t>
  </si>
  <si>
    <t>部门财政拨款收支总体情况表</t>
  </si>
  <si>
    <t>一、一般公共预算（含财政结余）</t>
  </si>
  <si>
    <t>363.44</t>
  </si>
  <si>
    <t>一、一般公共服务支出</t>
  </si>
  <si>
    <t>二、政府性基金预算（含财政结余）</t>
  </si>
  <si>
    <t>二、外交支出</t>
  </si>
  <si>
    <t>三、国防支出</t>
  </si>
  <si>
    <t>四、公共安全支出</t>
  </si>
  <si>
    <t>五、教育支出</t>
  </si>
  <si>
    <t>六、科学技术支出</t>
  </si>
  <si>
    <t>七、文化旅游体育与传媒支出</t>
  </si>
  <si>
    <t>八、社会保障和就业支出</t>
  </si>
  <si>
    <t>360.38</t>
  </si>
  <si>
    <t>0</t>
  </si>
  <si>
    <t>十、卫生健康支出</t>
  </si>
  <si>
    <t>3.06</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</si>
  <si>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</si>
  <si>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</si>
  <si>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</si>
  <si>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</si>
  <si>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</si>
  <si>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</si>
  <si>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</si>
  <si>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</si>
  <si>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</si>
  <si>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</si>
  <si>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</si>
  <si>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</si>
  <si>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</si>
  <si>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</si>
  <si>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49.71</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</si>
  <si>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</si>
  <si>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</si>
  <si>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</si>
  <si>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</si>
  <si>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</si>
  <si>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</si>
  <si>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</si>
  <si>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</si>
  <si>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</si>
  <si>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</si>
  <si>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</si>
  <si>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</si>
  <si>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</si>
  <si>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</si>
  <si>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</si>
  <si>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</si>
  <si>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</si>
  <si>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</si>
  <si>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</si>
  <si>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</si>
  <si>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</si>
  <si>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</si>
  <si>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</si>
  <si>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</si>
  <si>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</si>
  <si>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</si>
  <si>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</si>
  <si>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</si>
  <si>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</si>
  <si>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</si>
  <si>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</si>
  <si>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</si>
  <si>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</si>
  <si>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 xml:space="preserve">        助学金</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</si>
  <si>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</si>
  <si>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</si>
  <si>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</si>
  <si>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</si>
  <si>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</si>
  <si>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</si>
  <si>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</si>
  <si>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</si>
  <si>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</si>
  <si>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</si>
  <si>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</si>
  <si>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</si>
  <si>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</si>
  <si>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</si>
  <si>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</si>
  <si>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</si>
  <si>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</si>
  <si>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</si>
  <si>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</si>
  <si>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</si>
  <si>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</si>
  <si>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</si>
  <si>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</si>
  <si>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</si>
  <si>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</si>
  <si>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</si>
  <si>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</si>
  <si>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</si>
  <si>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</si>
  <si>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</si>
  <si>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</si>
  <si>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</si>
  <si>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</si>
  <si>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</si>
  <si>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</si>
  <si>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</si>
  <si>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</si>
  <si>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</si>
  <si>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</si>
  <si>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</si>
  <si>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</si>
  <si>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</si>
  <si>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</si>
  <si>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</si>
  <si>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</si>
  <si>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</si>
  <si>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</si>
  <si>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</si>
  <si>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</si>
  <si>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</si>
  <si>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</si>
  <si>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</si>
  <si>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</si>
  <si>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</si>
  <si>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</si>
  <si>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</si>
  <si>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</si>
  <si>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</si>
  <si>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</si>
  <si>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</si>
  <si>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</si>
  <si>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</si>
  <si>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</si>
  <si>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</si>
  <si>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</si>
  <si>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</si>
  <si>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</si>
  <si>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</si>
  <si>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</si>
  <si>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</si>
  <si>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</si>
  <si>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</si>
  <si>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</si>
  <si>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</si>
  <si>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</si>
  <si>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</si>
  <si>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</si>
  <si>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</si>
  <si>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</si>
  <si>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</si>
  <si>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</si>
  <si>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</si>
  <si>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</si>
  <si>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</si>
  <si>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</si>
  <si>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</si>
  <si>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</si>
  <si>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</si>
  <si>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</si>
  <si>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</si>
  <si>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</si>
  <si>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</si>
  <si>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</si>
  <si>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</si>
  <si>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</si>
  <si>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</si>
  <si>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</si>
  <si>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</si>
  <si>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</si>
  <si>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</si>
  <si>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</si>
  <si>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</si>
  <si>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</si>
  <si>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</si>
  <si>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</si>
  <si>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</si>
  <si>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</si>
  <si>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</si>
  <si>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</si>
  <si>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</si>
  <si>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</si>
  <si>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</si>
  <si>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</si>
  <si>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</si>
  <si>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</si>
  <si>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</si>
  <si>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</si>
  <si>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</si>
  <si>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</si>
  <si>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</si>
  <si>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</si>
  <si>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</si>
  <si>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</si>
  <si>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</si>
  <si>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</si>
  <si>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</si>
  <si>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</si>
  <si>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</si>
  <si>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</si>
  <si>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</si>
  <si>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30229</t>
  </si>
  <si>
    <t xml:space="preserve">     其他对企业补助</t>
  </si>
  <si>
    <t>30231</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</si>
  <si>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</si>
  <si>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</si>
  <si>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</si>
  <si>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</si>
  <si>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</si>
  <si>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</si>
  <si>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</si>
  <si>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</si>
  <si>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</si>
  <si>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</si>
  <si>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</si>
  <si>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</si>
  <si>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</si>
  <si>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</si>
  <si>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</si>
  <si>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</si>
  <si>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</si>
  <si>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</si>
  <si>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</si>
  <si>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</si>
  <si>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</si>
  <si>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</si>
  <si>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</si>
  <si>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</si>
  <si>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</si>
  <si>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</si>
  <si>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</si>
  <si>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</si>
  <si>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30399</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</si>
  <si>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</si>
  <si>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</si>
  <si>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</si>
  <si>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</si>
  <si>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</si>
  <si>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</si>
  <si>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</si>
  <si>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</si>
  <si>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</si>
  <si>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</si>
  <si>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</si>
  <si>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</si>
  <si>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</si>
  <si>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</si>
  <si>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</si>
  <si>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</si>
  <si>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</si>
  <si>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</si>
  <si>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</si>
  <si>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</si>
  <si>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</si>
  <si>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</si>
  <si>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</si>
  <si>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</si>
  <si>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</si>
  <si>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</si>
  <si>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</si>
  <si>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</si>
  <si>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</si>
  <si>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</si>
  <si>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</si>
  <si>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</si>
  <si>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</si>
  <si>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</si>
  <si>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</si>
  <si>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</si>
  <si>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</si>
  <si>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</si>
  <si>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</si>
  <si>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</si>
  <si>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</si>
  <si>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</si>
  <si>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</si>
  <si>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</si>
  <si>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</si>
  <si>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</si>
  <si>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</si>
  <si>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</si>
  <si>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</si>
  <si>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</si>
  <si>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</si>
  <si>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驻村经费</t>
  </si>
  <si>
    <t>宣传党和国家关于农村工作，特别是扶贫开发的重大方针政策，帮助落实各项扶贫措施。</t>
  </si>
  <si>
    <t>宣传党和国家关于农村工作特别是扶贫开发的重大方针政策，帮助落实各项扶贫措施</t>
  </si>
  <si>
    <t>9.06</t>
  </si>
  <si>
    <t>残疾人事业发展补助资金</t>
  </si>
  <si>
    <t>残疾人康复、培训、扫盲、阳光家园、燃油补贴</t>
  </si>
  <si>
    <t>服务对象满意</t>
  </si>
  <si>
    <t>27.96</t>
  </si>
  <si>
    <t>延津县残疾人专职委员误工补助</t>
  </si>
  <si>
    <t>为更方便快捷的了解残疾人生活，并及时上报残疾人需求，促进残疾人事业发展，更好的为残疾人服务</t>
  </si>
  <si>
    <t>全年40名专职委员，每人每月100元误工补贴</t>
  </si>
  <si>
    <t>5</t>
  </si>
  <si>
    <t>退役军人工资社保</t>
  </si>
  <si>
    <t>退役军人工资及社保</t>
  </si>
  <si>
    <t>妥善安置退伍士兵合理待遇</t>
  </si>
  <si>
    <t>9.8</t>
  </si>
  <si>
    <t>贫困残疾人家庭无障碍改造，精准康复服务</t>
  </si>
  <si>
    <t>为残疾儿童服务，0-6岁的残疾儿童抢救性康复平均补助标准不低于1.6万元。改善贫困残疾人居家无障碍环境，提高残疾人生活质量。</t>
  </si>
  <si>
    <t>改善贫困残疾人的居家无障碍环境，加强对我县残疾人精准康复服务工作。</t>
  </si>
  <si>
    <t>212</t>
  </si>
  <si>
    <t>残疾人基本服务状况和需求信息数据动态更新工作经费</t>
  </si>
  <si>
    <t>重点了解残疾人在生活救助、社会保障、康复服务、辅具服务、接受教育、就业帮扶、托养照料、扶贫开发、住房保障、无障碍改造、权益维护等方面的现有服务状况</t>
  </si>
  <si>
    <t>根据上级安排对12个乡镇入户调查完毕后，统一发放工作经费</t>
  </si>
  <si>
    <t>物业水电</t>
  </si>
  <si>
    <t>"1、物业费按照面积全年1.92万元， 2
、水费全年0.8万元，  3、电费全年3.6万元， 4、电梯维护费0.6万元"</t>
  </si>
  <si>
    <t>保障工作正常开展，更好的为残疾人服务</t>
  </si>
  <si>
    <t>6.92</t>
  </si>
  <si>
    <t>2019年上级目标管理任务各项工作</t>
  </si>
  <si>
    <t>残疾人在生活救助、社会保障、康复服务、辅具服务、接受教育、就业帮扶、托养照料、扶贫开发、住房保障、无障碍改造、权益维护等方面的现有服务状况</t>
  </si>
  <si>
    <t>帮助残疾人康复服务，辅助器具，职业技能培训，资助残疾贫困考生等，了解残疾人各项需求，政府多项优惠政策，落实国家各项优惠政策</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</si>
  <si>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</si>
  <si>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</si>
  <si>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</si>
  <si>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</si>
  <si>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</si>
  <si>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</si>
  <si>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</si>
  <si>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</si>
  <si>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</si>
  <si>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</si>
  <si>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</si>
  <si>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</si>
  <si>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</si>
  <si>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</si>
  <si>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</si>
  <si>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</si>
  <si>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</si>
  <si>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</si>
  <si>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</si>
  <si>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</si>
  <si>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</si>
  <si>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</si>
  <si>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</si>
  <si>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</si>
  <si>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</si>
  <si>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</si>
  <si>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</si>
  <si>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</si>
  <si>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</si>
  <si>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</si>
  <si>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</si>
  <si>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</si>
  <si>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儿童康复、评定补贴、无障碍改造、文化进家庭。</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</si>
  <si>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</si>
  <si>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</si>
  <si>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</si>
  <si>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</si>
  <si>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</si>
  <si>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</si>
  <si>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</si>
  <si>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</si>
  <si>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</si>
  <si>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</si>
  <si>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</si>
  <si>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</si>
  <si>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</si>
  <si>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</si>
  <si>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</si>
  <si>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</si>
  <si>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</si>
  <si>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</si>
  <si>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</si>
  <si>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</si>
  <si>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</si>
  <si>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</si>
  <si>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</si>
  <si>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</si>
  <si>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</si>
  <si>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</si>
  <si>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</si>
  <si>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</si>
  <si>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</si>
  <si>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</si>
  <si>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</si>
  <si>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</si>
  <si>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</si>
  <si>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</si>
  <si>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</si>
  <si>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</si>
  <si>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</si>
  <si>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</si>
  <si>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</si>
  <si>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</si>
  <si>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</si>
  <si>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</si>
  <si>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</si>
  <si>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</si>
  <si>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</si>
  <si>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</si>
  <si>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</si>
  <si>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</si>
  <si>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</si>
  <si>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</si>
  <si>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</si>
  <si>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</si>
  <si>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</si>
  <si>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</si>
  <si>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</si>
  <si>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</si>
  <si>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</si>
  <si>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</si>
  <si>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</si>
  <si>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</si>
  <si>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</si>
  <si>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</si>
  <si>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部门名称：延津县残疾人联合会</t>
  </si>
  <si>
    <t>部门名称：延津县残疾人联合会</t>
    <phoneticPr fontId="23" type="noConversion"/>
  </si>
  <si>
    <t>2020年国有资本经营预算支出表</t>
    <phoneticPr fontId="23" type="noConversion"/>
  </si>
</sst>
</file>

<file path=xl/styles.xml><?xml version="1.0" encoding="utf-8"?>
<styleSheet xmlns="http://schemas.openxmlformats.org/spreadsheetml/2006/main">
  <numFmts count="1">
    <numFmt numFmtId="176" formatCode="#,##0.0_ "/>
  </numFmts>
  <fonts count="24">
    <font>
      <sz val="11"/>
      <color theme="1"/>
      <name val="宋体"/>
      <charset val="134"/>
      <scheme val="minor"/>
    </font>
    <font>
      <b/>
      <sz val="16"/>
      <color indexed="8"/>
      <name val="黑体"/>
      <family val="3"/>
      <charset val="134"/>
    </font>
    <font>
      <sz val="11"/>
      <color indexed="8"/>
      <name val="宋体"/>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9"/>
      <color indexed="8"/>
      <name val="Microsoft YaHei UI"/>
      <family val="1"/>
    </font>
    <font>
      <sz val="10"/>
      <color indexed="8"/>
      <name val="宋体"/>
      <charset val="134"/>
    </font>
    <font>
      <sz val="8"/>
      <color indexed="8"/>
      <name val="宋体"/>
      <charset val="134"/>
    </font>
    <font>
      <sz val="18"/>
      <color indexed="8"/>
      <name val="宋体"/>
      <charset val="134"/>
    </font>
    <font>
      <b/>
      <sz val="10"/>
      <color indexed="8"/>
      <name val="宋体"/>
      <charset val="134"/>
    </font>
    <font>
      <sz val="9"/>
      <color indexed="8"/>
      <name val="微软雅黑"/>
      <family val="2"/>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diagonal/>
    </border>
    <border>
      <left/>
      <right style="thin">
        <color indexed="8"/>
      </right>
      <top/>
      <bottom style="thin">
        <color indexed="8"/>
      </bottom>
      <diagonal/>
    </border>
    <border>
      <left/>
      <right style="thin">
        <color indexed="8"/>
      </right>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9">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wrapText="1"/>
    </xf>
    <xf numFmtId="2" fontId="2" fillId="2" borderId="1" xfId="0" applyNumberFormat="1" applyFont="1" applyFill="1" applyBorder="1" applyAlignment="1">
      <alignment horizontal="right" vertical="center" wrapText="1"/>
    </xf>
    <xf numFmtId="2" fontId="2" fillId="0" borderId="1" xfId="0" applyNumberFormat="1" applyFont="1" applyBorder="1" applyAlignment="1">
      <alignment horizontal="right" vertical="center" wrapText="1"/>
    </xf>
    <xf numFmtId="4" fontId="2"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2" fillId="0" borderId="3" xfId="0" applyFont="1"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1" xfId="0" applyFont="1" applyBorder="1" applyAlignment="1">
      <alignment horizontal="center" vertical="center" wrapText="1"/>
    </xf>
    <xf numFmtId="1" fontId="6" fillId="0" borderId="1" xfId="0" applyNumberFormat="1" applyFont="1" applyBorder="1" applyAlignment="1">
      <alignment horizontal="center" vertical="center" wrapText="1"/>
    </xf>
    <xf numFmtId="4" fontId="8"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7" fillId="0" borderId="2" xfId="0" applyFont="1" applyBorder="1" applyAlignment="1">
      <alignment horizontal="left" vertical="center" wrapText="1"/>
    </xf>
    <xf numFmtId="0" fontId="2" fillId="0" borderId="4" xfId="0" applyFont="1" applyBorder="1" applyAlignment="1">
      <alignment horizontal="left" vertical="center" wrapText="1"/>
    </xf>
    <xf numFmtId="0" fontId="10" fillId="0" borderId="1" xfId="0" applyFont="1" applyBorder="1" applyAlignment="1">
      <alignment horizontal="center" wrapText="1"/>
    </xf>
    <xf numFmtId="0" fontId="10" fillId="0" borderId="1" xfId="0" applyFont="1" applyBorder="1" applyAlignment="1">
      <alignment horizontal="center" vertical="center" wrapText="1"/>
    </xf>
    <xf numFmtId="1" fontId="2" fillId="0" borderId="1" xfId="0" applyNumberFormat="1" applyFont="1" applyBorder="1" applyAlignment="1">
      <alignment horizontal="left" vertical="center" wrapText="1"/>
    </xf>
    <xf numFmtId="0" fontId="8" fillId="0" borderId="1" xfId="0" applyFont="1" applyBorder="1" applyAlignment="1">
      <alignment horizontal="left" vertical="center" wrapText="1" indent="2"/>
    </xf>
    <xf numFmtId="0" fontId="8" fillId="0" borderId="1" xfId="0" applyFont="1" applyBorder="1" applyAlignment="1">
      <alignment horizontal="center" vertical="center" wrapText="1"/>
    </xf>
    <xf numFmtId="0" fontId="12" fillId="0" borderId="4" xfId="0" applyFont="1" applyBorder="1" applyAlignment="1">
      <alignment horizontal="left"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xf numFmtId="0" fontId="12" fillId="0" borderId="3" xfId="0" applyFont="1" applyBorder="1" applyAlignment="1">
      <alignment horizontal="left" vertical="center" wrapText="1"/>
    </xf>
    <xf numFmtId="0" fontId="12" fillId="0" borderId="0" xfId="0" applyFont="1" applyAlignment="1">
      <alignment horizontal="left" vertical="center" wrapText="1"/>
    </xf>
    <xf numFmtId="0" fontId="12" fillId="0" borderId="4" xfId="0" applyFont="1" applyBorder="1" applyAlignment="1">
      <alignment horizontal="center" vertical="center" wrapText="1"/>
    </xf>
    <xf numFmtId="0" fontId="12" fillId="0" borderId="2" xfId="0" applyFont="1" applyBorder="1" applyAlignment="1">
      <alignment horizontal="left" vertical="center" wrapText="1"/>
    </xf>
    <xf numFmtId="0" fontId="2" fillId="0" borderId="1" xfId="0" applyFont="1" applyBorder="1" applyAlignment="1">
      <alignment horizontal="center" vertical="center" wrapText="1"/>
    </xf>
    <xf numFmtId="4" fontId="12" fillId="0" borderId="1" xfId="0" applyNumberFormat="1" applyFont="1" applyBorder="1" applyAlignment="1">
      <alignment horizontal="left" vertical="center" wrapText="1"/>
    </xf>
    <xf numFmtId="0" fontId="14" fillId="3" borderId="1" xfId="0" applyFont="1" applyFill="1" applyBorder="1" applyAlignment="1">
      <alignment horizontal="left" vertical="center" wrapText="1"/>
    </xf>
    <xf numFmtId="4" fontId="14" fillId="3" borderId="1" xfId="0" applyNumberFormat="1" applyFont="1" applyFill="1" applyBorder="1" applyAlignment="1">
      <alignment horizontal="right" vertical="center" wrapText="1"/>
    </xf>
    <xf numFmtId="0" fontId="12" fillId="0" borderId="4" xfId="0" applyFont="1" applyBorder="1" applyAlignment="1">
      <alignment horizontal="right" vertical="center" wrapText="1"/>
    </xf>
    <xf numFmtId="2" fontId="14" fillId="3" borderId="1" xfId="0" applyNumberFormat="1" applyFont="1" applyFill="1" applyBorder="1" applyAlignment="1">
      <alignment horizontal="right" vertical="center" wrapText="1"/>
    </xf>
    <xf numFmtId="2" fontId="12" fillId="0" borderId="1" xfId="0" applyNumberFormat="1" applyFont="1" applyBorder="1" applyAlignment="1">
      <alignment horizontal="left" vertical="center" wrapText="1"/>
    </xf>
    <xf numFmtId="4" fontId="16" fillId="0" borderId="1" xfId="0" applyNumberFormat="1" applyFont="1" applyBorder="1" applyAlignment="1">
      <alignment horizontal="center" vertical="center" wrapText="1"/>
    </xf>
    <xf numFmtId="4" fontId="16" fillId="0" borderId="2" xfId="0" applyNumberFormat="1" applyFont="1" applyBorder="1" applyAlignment="1">
      <alignment horizontal="left" vertical="center" wrapText="1"/>
    </xf>
    <xf numFmtId="0" fontId="16" fillId="0" borderId="1" xfId="0" applyFont="1" applyBorder="1" applyAlignment="1">
      <alignment horizontal="right" vertical="center" wrapText="1"/>
    </xf>
    <xf numFmtId="4" fontId="16" fillId="0" borderId="1" xfId="0" applyNumberFormat="1" applyFont="1" applyBorder="1" applyAlignment="1">
      <alignment horizontal="right" vertical="center" wrapText="1"/>
    </xf>
    <xf numFmtId="2" fontId="16" fillId="0" borderId="1" xfId="0" applyNumberFormat="1"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right" vertical="center" wrapText="1"/>
    </xf>
    <xf numFmtId="0" fontId="10" fillId="0" borderId="1" xfId="0" applyFont="1" applyBorder="1" applyAlignment="1">
      <alignment horizontal="left" vertical="center" wrapText="1"/>
    </xf>
    <xf numFmtId="2" fontId="10" fillId="0" borderId="1" xfId="0" applyNumberFormat="1" applyFont="1" applyBorder="1" applyAlignment="1">
      <alignment horizontal="right" vertical="center" wrapText="1"/>
    </xf>
    <xf numFmtId="4" fontId="10" fillId="0" borderId="4" xfId="0" applyNumberFormat="1" applyFont="1" applyBorder="1" applyAlignment="1">
      <alignment horizontal="left" vertical="center" wrapText="1"/>
    </xf>
    <xf numFmtId="0" fontId="15"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5" fillId="0" borderId="1" xfId="0" applyFont="1" applyBorder="1" applyAlignment="1">
      <alignment horizontal="center" vertical="center" wrapText="1"/>
    </xf>
    <xf numFmtId="4" fontId="10" fillId="0" borderId="1" xfId="0" applyNumberFormat="1" applyFont="1" applyBorder="1" applyAlignment="1">
      <alignment horizontal="center" wrapText="1"/>
    </xf>
    <xf numFmtId="4" fontId="10" fillId="0" borderId="1" xfId="0" applyNumberFormat="1" applyFont="1" applyBorder="1" applyAlignment="1">
      <alignment horizontal="left" wrapText="1"/>
    </xf>
    <xf numFmtId="0" fontId="15" fillId="0" borderId="1" xfId="0" applyFont="1" applyBorder="1" applyAlignment="1">
      <alignment horizontal="left" vertical="center" wrapText="1"/>
    </xf>
    <xf numFmtId="4" fontId="10" fillId="0" borderId="1" xfId="0" applyNumberFormat="1" applyFont="1" applyBorder="1" applyAlignment="1">
      <alignment horizontal="center" vertical="center" wrapText="1"/>
    </xf>
    <xf numFmtId="4" fontId="10" fillId="0" borderId="1" xfId="0" applyNumberFormat="1" applyFont="1" applyBorder="1" applyAlignment="1">
      <alignment horizontal="left" vertical="center" wrapText="1"/>
    </xf>
    <xf numFmtId="0" fontId="18"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5" fillId="0" borderId="1" xfId="0" applyFont="1" applyBorder="1" applyAlignment="1">
      <alignment horizontal="left" vertical="center" wrapText="1" indent="2"/>
    </xf>
    <xf numFmtId="0" fontId="3" fillId="0" borderId="1" xfId="0" applyFont="1" applyBorder="1" applyAlignment="1">
      <alignment horizontal="left" vertical="center" wrapText="1"/>
    </xf>
    <xf numFmtId="1" fontId="10" fillId="0" borderId="3" xfId="0" applyNumberFormat="1" applyFont="1" applyBorder="1" applyAlignment="1">
      <alignment horizontal="left" vertical="center" wrapText="1"/>
    </xf>
    <xf numFmtId="0" fontId="10" fillId="0" borderId="3" xfId="0" applyFont="1" applyBorder="1" applyAlignment="1">
      <alignment horizontal="left" vertical="center" wrapText="1"/>
    </xf>
    <xf numFmtId="2" fontId="10" fillId="0" borderId="3" xfId="0" applyNumberFormat="1" applyFont="1" applyBorder="1" applyAlignment="1">
      <alignment horizontal="right" vertical="center" wrapText="1"/>
    </xf>
    <xf numFmtId="4" fontId="10" fillId="0" borderId="3" xfId="0" applyNumberFormat="1" applyFont="1" applyBorder="1" applyAlignment="1">
      <alignment horizontal="left" vertical="center" wrapText="1"/>
    </xf>
    <xf numFmtId="4" fontId="10" fillId="0" borderId="0" xfId="0" applyNumberFormat="1" applyFont="1" applyAlignment="1">
      <alignment horizontal="left" vertical="center" wrapText="1"/>
    </xf>
    <xf numFmtId="4" fontId="10" fillId="0" borderId="2" xfId="0" applyNumberFormat="1" applyFont="1" applyBorder="1" applyAlignment="1">
      <alignment horizontal="left" vertical="center" wrapText="1"/>
    </xf>
    <xf numFmtId="3" fontId="10" fillId="0" borderId="1" xfId="0" applyNumberFormat="1" applyFont="1" applyBorder="1" applyAlignment="1">
      <alignment horizontal="left" vertical="center" wrapText="1"/>
    </xf>
    <xf numFmtId="0" fontId="19" fillId="3" borderId="1" xfId="0" applyFont="1" applyFill="1" applyBorder="1" applyAlignment="1">
      <alignment horizontal="left" vertical="center" wrapText="1"/>
    </xf>
    <xf numFmtId="0" fontId="19" fillId="3" borderId="1" xfId="0" applyFont="1" applyFill="1" applyBorder="1" applyAlignment="1">
      <alignment horizontal="right" vertical="center" wrapText="1"/>
    </xf>
    <xf numFmtId="4" fontId="19" fillId="3" borderId="1" xfId="0" applyNumberFormat="1" applyFont="1" applyFill="1" applyBorder="1" applyAlignment="1">
      <alignment horizontal="right" vertical="center" wrapText="1"/>
    </xf>
    <xf numFmtId="0" fontId="20" fillId="3" borderId="1" xfId="0" applyFont="1" applyFill="1" applyBorder="1" applyAlignment="1">
      <alignment horizontal="left" vertical="center" wrapText="1"/>
    </xf>
    <xf numFmtId="0" fontId="20" fillId="3" borderId="1" xfId="0" applyFont="1" applyFill="1" applyBorder="1" applyAlignment="1">
      <alignment horizontal="right" vertical="center" wrapText="1"/>
    </xf>
    <xf numFmtId="4" fontId="20" fillId="3" borderId="1" xfId="0" applyNumberFormat="1" applyFont="1" applyFill="1" applyBorder="1" applyAlignment="1">
      <alignment horizontal="right" vertical="center" wrapText="1"/>
    </xf>
    <xf numFmtId="0" fontId="2" fillId="0" borderId="2" xfId="0" applyFont="1" applyBorder="1" applyAlignment="1">
      <alignment horizontal="center" vertical="center" wrapText="1"/>
    </xf>
    <xf numFmtId="4" fontId="20" fillId="3" borderId="1" xfId="0" applyNumberFormat="1" applyFont="1" applyFill="1" applyBorder="1" applyAlignment="1">
      <alignment horizontal="left" vertical="center" wrapText="1"/>
    </xf>
    <xf numFmtId="4" fontId="12" fillId="0" borderId="0" xfId="0" applyNumberFormat="1" applyFont="1" applyAlignment="1">
      <alignment horizontal="left" wrapText="1"/>
    </xf>
    <xf numFmtId="4" fontId="12" fillId="0" borderId="4" xfId="0" applyNumberFormat="1" applyFont="1" applyBorder="1" applyAlignment="1">
      <alignment horizontal="left" vertical="center" wrapText="1"/>
    </xf>
    <xf numFmtId="4" fontId="12" fillId="0" borderId="2" xfId="0" applyNumberFormat="1" applyFont="1" applyBorder="1" applyAlignment="1">
      <alignment horizontal="left" wrapText="1"/>
    </xf>
    <xf numFmtId="0" fontId="12" fillId="0" borderId="1" xfId="0" applyFont="1" applyBorder="1" applyAlignment="1">
      <alignment horizontal="right" vertical="center" wrapText="1"/>
    </xf>
    <xf numFmtId="2" fontId="12" fillId="0" borderId="1" xfId="0" applyNumberFormat="1" applyFont="1" applyBorder="1" applyAlignment="1">
      <alignment horizontal="right" vertical="center" wrapText="1"/>
    </xf>
    <xf numFmtId="4" fontId="12" fillId="0" borderId="1" xfId="0" applyNumberFormat="1" applyFont="1" applyBorder="1" applyAlignment="1">
      <alignment horizontal="right" vertical="center" wrapText="1"/>
    </xf>
    <xf numFmtId="4" fontId="15" fillId="0" borderId="1" xfId="0" applyNumberFormat="1" applyFont="1" applyBorder="1" applyAlignment="1">
      <alignment horizontal="left" vertical="center" wrapText="1"/>
    </xf>
    <xf numFmtId="4" fontId="2" fillId="0" borderId="1"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4" fontId="15" fillId="0" borderId="1" xfId="0" applyNumberFormat="1" applyFont="1" applyBorder="1" applyAlignment="1">
      <alignment horizontal="left" wrapText="1"/>
    </xf>
    <xf numFmtId="4" fontId="12" fillId="0" borderId="1" xfId="0" applyNumberFormat="1" applyFont="1" applyBorder="1" applyAlignment="1">
      <alignment horizontal="right" wrapText="1"/>
    </xf>
    <xf numFmtId="4" fontId="12" fillId="0" borderId="1" xfId="0" applyNumberFormat="1" applyFont="1" applyBorder="1" applyAlignment="1">
      <alignment horizontal="left" wrapText="1"/>
    </xf>
    <xf numFmtId="0" fontId="12" fillId="0" borderId="1" xfId="0" applyFont="1" applyBorder="1" applyAlignment="1">
      <alignment horizontal="left" wrapText="1"/>
    </xf>
    <xf numFmtId="4" fontId="12" fillId="0" borderId="3" xfId="0" applyNumberFormat="1" applyFont="1" applyBorder="1" applyAlignment="1">
      <alignment horizontal="left" wrapText="1"/>
    </xf>
    <xf numFmtId="4" fontId="12" fillId="0" borderId="3" xfId="0" applyNumberFormat="1" applyFont="1" applyBorder="1" applyAlignment="1">
      <alignment horizontal="right" wrapText="1"/>
    </xf>
    <xf numFmtId="4" fontId="2" fillId="0" borderId="0" xfId="0" applyNumberFormat="1" applyFont="1" applyAlignment="1">
      <alignment horizontal="left" vertical="center" wrapText="1"/>
    </xf>
    <xf numFmtId="176" fontId="15" fillId="0" borderId="4" xfId="0" applyNumberFormat="1" applyFont="1" applyBorder="1" applyAlignment="1">
      <alignment horizontal="right" vertical="center" wrapText="1"/>
    </xf>
    <xf numFmtId="4" fontId="15" fillId="0" borderId="1" xfId="0" applyNumberFormat="1" applyFont="1" applyBorder="1" applyAlignment="1">
      <alignment horizontal="center" vertical="center" wrapText="1"/>
    </xf>
    <xf numFmtId="1" fontId="15" fillId="0" borderId="1" xfId="0" applyNumberFormat="1" applyFont="1" applyBorder="1" applyAlignment="1">
      <alignment horizontal="center" vertical="center" wrapText="1"/>
    </xf>
    <xf numFmtId="0" fontId="19" fillId="3" borderId="1" xfId="0" applyFont="1" applyFill="1" applyBorder="1" applyAlignment="1">
      <alignment horizontal="center" vertical="center" wrapText="1"/>
    </xf>
    <xf numFmtId="0" fontId="15" fillId="0" borderId="1" xfId="0" applyFont="1" applyBorder="1" applyAlignment="1">
      <alignment horizontal="right" vertical="center" wrapText="1"/>
    </xf>
    <xf numFmtId="4" fontId="2" fillId="0" borderId="3" xfId="0" applyNumberFormat="1" applyFont="1" applyBorder="1" applyAlignment="1">
      <alignment horizontal="left" vertical="center" wrapText="1"/>
    </xf>
    <xf numFmtId="0" fontId="15" fillId="0" borderId="4" xfId="0" applyFont="1" applyBorder="1" applyAlignment="1">
      <alignment horizontal="right" wrapText="1"/>
    </xf>
    <xf numFmtId="4" fontId="2" fillId="0" borderId="4" xfId="0" applyNumberFormat="1" applyFont="1" applyBorder="1" applyAlignment="1">
      <alignment horizontal="left" vertical="center" wrapText="1"/>
    </xf>
    <xf numFmtId="4" fontId="15" fillId="0" borderId="1" xfId="0" applyNumberFormat="1" applyFont="1" applyBorder="1" applyAlignment="1">
      <alignment horizontal="right" vertical="center" wrapText="1"/>
    </xf>
    <xf numFmtId="0" fontId="10" fillId="0" borderId="4" xfId="0" applyFont="1" applyBorder="1" applyAlignment="1">
      <alignment horizontal="right" vertical="center" wrapText="1"/>
    </xf>
    <xf numFmtId="0" fontId="2" fillId="3" borderId="1" xfId="0" applyFont="1" applyFill="1" applyBorder="1" applyAlignment="1">
      <alignment horizontal="left" vertical="center" wrapText="1"/>
    </xf>
    <xf numFmtId="0" fontId="10" fillId="0" borderId="1" xfId="0" applyFont="1" applyBorder="1" applyAlignment="1">
      <alignment horizontal="left" wrapText="1"/>
    </xf>
    <xf numFmtId="4" fontId="12" fillId="0" borderId="4" xfId="0" applyNumberFormat="1" applyFont="1" applyBorder="1" applyAlignment="1">
      <alignment horizontal="left" wrapText="1"/>
    </xf>
    <xf numFmtId="4" fontId="2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11" fillId="0" borderId="9" xfId="0" applyFont="1" applyBorder="1" applyAlignment="1">
      <alignment horizontal="center" vertical="center" wrapText="1"/>
    </xf>
    <xf numFmtId="4" fontId="11" fillId="0" borderId="7" xfId="0" applyNumberFormat="1" applyFont="1" applyBorder="1" applyAlignment="1">
      <alignment horizontal="center" vertical="center" wrapText="1"/>
    </xf>
    <xf numFmtId="4" fontId="12" fillId="0" borderId="7" xfId="0" applyNumberFormat="1" applyFont="1" applyBorder="1" applyAlignment="1">
      <alignment horizontal="left" wrapText="1"/>
    </xf>
    <xf numFmtId="4" fontId="2" fillId="0" borderId="7"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0" fontId="10" fillId="3" borderId="8" xfId="0" applyFont="1" applyFill="1" applyBorder="1" applyAlignment="1">
      <alignment horizontal="center" vertical="center" wrapText="1"/>
    </xf>
    <xf numFmtId="4" fontId="10" fillId="5" borderId="6" xfId="0" applyNumberFormat="1" applyFont="1" applyFill="1" applyBorder="1" applyAlignment="1">
      <alignment horizontal="center" vertical="center" wrapText="1"/>
    </xf>
    <xf numFmtId="0" fontId="12" fillId="0" borderId="8" xfId="0" applyFont="1" applyBorder="1" applyAlignment="1">
      <alignment horizontal="right" vertical="center" wrapText="1"/>
    </xf>
    <xf numFmtId="4" fontId="12" fillId="0" borderId="6" xfId="0" applyNumberFormat="1" applyFont="1" applyBorder="1" applyAlignment="1">
      <alignment horizontal="right" vertical="center" wrapText="1"/>
    </xf>
    <xf numFmtId="0" fontId="11" fillId="0" borderId="2" xfId="0" applyFont="1" applyBorder="1" applyAlignment="1">
      <alignment horizontal="center" vertical="center" wrapText="1"/>
    </xf>
    <xf numFmtId="0" fontId="15" fillId="0" borderId="1" xfId="0" applyFont="1" applyBorder="1" applyAlignment="1">
      <alignment horizontal="center" vertical="center" wrapText="1"/>
    </xf>
    <xf numFmtId="4" fontId="15" fillId="0" borderId="1" xfId="0" applyNumberFormat="1" applyFont="1" applyBorder="1" applyAlignment="1">
      <alignment horizontal="center" vertical="center" wrapText="1"/>
    </xf>
    <xf numFmtId="0" fontId="21" fillId="0" borderId="9" xfId="0" applyFont="1" applyBorder="1" applyAlignment="1">
      <alignment horizontal="center" vertical="center" wrapText="1"/>
    </xf>
    <xf numFmtId="4" fontId="21" fillId="0" borderId="7" xfId="0" applyNumberFormat="1" applyFont="1" applyBorder="1" applyAlignment="1">
      <alignment horizontal="center" vertical="center" wrapText="1"/>
    </xf>
    <xf numFmtId="4" fontId="21" fillId="0" borderId="2" xfId="0" applyNumberFormat="1" applyFont="1" applyBorder="1" applyAlignment="1">
      <alignment horizontal="center" vertical="center" wrapText="1"/>
    </xf>
    <xf numFmtId="0" fontId="15" fillId="0" borderId="8" xfId="0" applyFont="1" applyBorder="1" applyAlignment="1">
      <alignment horizontal="left" wrapText="1"/>
    </xf>
    <xf numFmtId="4" fontId="15" fillId="4" borderId="5" xfId="0" applyNumberFormat="1" applyFont="1" applyFill="1" applyBorder="1" applyAlignment="1">
      <alignment horizontal="left" wrapText="1"/>
    </xf>
    <xf numFmtId="4" fontId="15" fillId="4" borderId="6" xfId="0" applyNumberFormat="1" applyFont="1" applyFill="1" applyBorder="1" applyAlignment="1">
      <alignment horizontal="left" wrapText="1"/>
    </xf>
    <xf numFmtId="4" fontId="15" fillId="0" borderId="8" xfId="0" applyNumberFormat="1" applyFont="1" applyBorder="1" applyAlignment="1">
      <alignment horizontal="right" vertical="center" wrapText="1"/>
    </xf>
    <xf numFmtId="4" fontId="15" fillId="4" borderId="5" xfId="0" applyNumberFormat="1" applyFont="1" applyFill="1" applyBorder="1" applyAlignment="1">
      <alignment horizontal="right" vertical="center" wrapText="1"/>
    </xf>
    <xf numFmtId="4" fontId="15" fillId="4" borderId="6" xfId="0" applyNumberFormat="1" applyFont="1" applyFill="1" applyBorder="1" applyAlignment="1">
      <alignment horizontal="right" vertical="center" wrapText="1"/>
    </xf>
    <xf numFmtId="4" fontId="21" fillId="0" borderId="4" xfId="0" applyNumberFormat="1" applyFont="1" applyBorder="1" applyAlignment="1">
      <alignment horizontal="center" vertical="center" wrapText="1"/>
    </xf>
    <xf numFmtId="4" fontId="15" fillId="0" borderId="10" xfId="0" applyNumberFormat="1" applyFont="1" applyBorder="1" applyAlignment="1">
      <alignment horizontal="right" vertical="center" wrapText="1"/>
    </xf>
    <xf numFmtId="4" fontId="15" fillId="0" borderId="11" xfId="0" applyNumberFormat="1" applyFont="1" applyBorder="1" applyAlignment="1">
      <alignment horizontal="center" vertical="center" wrapText="1"/>
    </xf>
    <xf numFmtId="4" fontId="2" fillId="0" borderId="3" xfId="0" applyNumberFormat="1" applyFont="1" applyBorder="1" applyAlignment="1">
      <alignment horizontal="left" vertical="center" wrapText="1"/>
    </xf>
    <xf numFmtId="0" fontId="12" fillId="0" borderId="1" xfId="0" applyFont="1" applyBorder="1" applyAlignment="1">
      <alignment horizontal="left" vertical="center" wrapText="1"/>
    </xf>
    <xf numFmtId="4" fontId="12" fillId="0" borderId="1" xfId="0" applyNumberFormat="1" applyFont="1" applyBorder="1" applyAlignment="1">
      <alignment horizontal="left" vertical="center" wrapText="1"/>
    </xf>
    <xf numFmtId="4" fontId="11" fillId="0" borderId="2" xfId="0" applyNumberFormat="1" applyFont="1" applyBorder="1" applyAlignment="1">
      <alignment horizontal="center" vertical="center" wrapText="1"/>
    </xf>
    <xf numFmtId="0" fontId="12" fillId="0" borderId="7" xfId="0" applyFont="1" applyBorder="1" applyAlignment="1">
      <alignment horizontal="center" vertical="center" wrapText="1"/>
    </xf>
    <xf numFmtId="0" fontId="12" fillId="0" borderId="2" xfId="0" applyFont="1" applyBorder="1" applyAlignment="1">
      <alignment horizontal="center" vertical="center" wrapText="1"/>
    </xf>
    <xf numFmtId="0" fontId="15" fillId="0" borderId="4" xfId="0" applyFont="1" applyBorder="1" applyAlignment="1">
      <alignment horizontal="left" wrapText="1"/>
    </xf>
    <xf numFmtId="4" fontId="15" fillId="4" borderId="4" xfId="0" applyNumberFormat="1" applyFont="1" applyFill="1" applyBorder="1" applyAlignment="1">
      <alignment horizontal="left" wrapText="1"/>
    </xf>
    <xf numFmtId="0" fontId="0" fillId="0" borderId="4" xfId="0" applyBorder="1" applyAlignment="1">
      <alignment horizontal="left" vertical="center" wrapText="1"/>
    </xf>
    <xf numFmtId="0" fontId="9" fillId="0" borderId="9" xfId="0" applyFont="1" applyBorder="1" applyAlignment="1">
      <alignment horizontal="center" vertical="center" wrapText="1"/>
    </xf>
    <xf numFmtId="1" fontId="10" fillId="0" borderId="7" xfId="0" applyNumberFormat="1" applyFont="1" applyBorder="1" applyAlignment="1">
      <alignment horizontal="left" vertical="center" wrapText="1"/>
    </xf>
    <xf numFmtId="1" fontId="10" fillId="0" borderId="2" xfId="0" applyNumberFormat="1" applyFont="1" applyBorder="1" applyAlignment="1">
      <alignment horizontal="left" vertical="center" wrapText="1"/>
    </xf>
    <xf numFmtId="0" fontId="15" fillId="0" borderId="1" xfId="0" applyFont="1" applyBorder="1" applyAlignment="1">
      <alignment horizontal="center" wrapText="1"/>
    </xf>
    <xf numFmtId="1" fontId="10" fillId="0" borderId="1" xfId="0" applyNumberFormat="1" applyFont="1" applyBorder="1" applyAlignment="1">
      <alignment horizontal="left" vertical="center" wrapText="1"/>
    </xf>
    <xf numFmtId="0" fontId="10" fillId="0" borderId="1"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1" fontId="10" fillId="0" borderId="1" xfId="0" applyNumberFormat="1" applyFont="1" applyBorder="1" applyAlignment="1">
      <alignment horizontal="center" vertical="center" wrapText="1"/>
    </xf>
    <xf numFmtId="0" fontId="5"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3" fillId="0" borderId="7" xfId="0" applyFont="1" applyBorder="1" applyAlignment="1">
      <alignment horizontal="center" vertical="center" wrapText="1"/>
    </xf>
    <xf numFmtId="0" fontId="11"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2" fillId="0" borderId="7" xfId="0" applyFont="1" applyBorder="1" applyAlignment="1">
      <alignment horizontal="left" vertical="center" wrapText="1"/>
    </xf>
    <xf numFmtId="0" fontId="2" fillId="0" borderId="2" xfId="0" applyFont="1" applyBorder="1" applyAlignment="1">
      <alignment horizontal="left" vertical="center" wrapText="1"/>
    </xf>
    <xf numFmtId="0" fontId="2" fillId="0" borderId="8"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10" fillId="0" borderId="1" xfId="0" applyFont="1" applyBorder="1" applyAlignment="1">
      <alignment horizontal="center" wrapText="1"/>
    </xf>
    <xf numFmtId="0" fontId="2" fillId="0" borderId="1" xfId="0" applyFont="1" applyBorder="1" applyAlignment="1">
      <alignment horizontal="left" vertical="center" wrapText="1"/>
    </xf>
    <xf numFmtId="0" fontId="5" fillId="0" borderId="9" xfId="0" applyFont="1" applyBorder="1" applyAlignment="1">
      <alignment horizontal="center"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9"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11" t="s">
        <v>0</v>
      </c>
      <c r="B1" s="112"/>
      <c r="C1" s="112"/>
      <c r="D1" s="112"/>
      <c r="E1" s="112"/>
      <c r="F1" s="112"/>
      <c r="G1" s="112"/>
      <c r="H1" s="112"/>
      <c r="I1" s="112"/>
      <c r="J1" s="112"/>
      <c r="K1" s="112"/>
      <c r="L1" s="113"/>
      <c r="M1" s="114"/>
      <c r="N1" s="114"/>
      <c r="O1" s="114"/>
      <c r="P1" s="114"/>
      <c r="Q1" s="114"/>
      <c r="R1" s="114"/>
      <c r="S1" s="114"/>
      <c r="T1" s="114"/>
      <c r="U1" s="114"/>
      <c r="V1" s="114"/>
      <c r="W1" s="114"/>
      <c r="X1" s="114"/>
      <c r="Y1" s="114"/>
      <c r="Z1" s="114"/>
      <c r="AA1" s="114"/>
      <c r="AB1" s="115"/>
      <c r="AC1" s="92"/>
    </row>
    <row r="2" spans="1:29" ht="15" customHeight="1">
      <c r="A2" s="25" t="s">
        <v>537</v>
      </c>
      <c r="B2" s="116"/>
      <c r="C2" s="117"/>
      <c r="D2" s="78"/>
      <c r="E2" s="78"/>
      <c r="F2" s="78"/>
      <c r="G2" s="105"/>
      <c r="H2" s="105"/>
      <c r="I2" s="105"/>
      <c r="J2" s="118"/>
      <c r="K2" s="119"/>
      <c r="L2" s="105"/>
      <c r="M2" s="100"/>
      <c r="N2" s="100"/>
      <c r="O2" s="100"/>
      <c r="P2" s="100"/>
      <c r="Q2" s="100"/>
      <c r="R2" s="100"/>
      <c r="S2" s="100"/>
      <c r="T2" s="100"/>
      <c r="U2" s="100"/>
      <c r="V2" s="100"/>
      <c r="W2" s="100"/>
      <c r="X2" s="100"/>
      <c r="Y2" s="100"/>
      <c r="Z2" s="100"/>
      <c r="AA2" s="100"/>
      <c r="AB2" s="19" t="s">
        <v>1</v>
      </c>
      <c r="AC2" s="92"/>
    </row>
    <row r="3" spans="1:29" ht="18" customHeight="1">
      <c r="A3" s="109" t="s">
        <v>2</v>
      </c>
      <c r="B3" s="110"/>
      <c r="C3" s="109" t="s">
        <v>3</v>
      </c>
      <c r="D3" s="110"/>
      <c r="E3" s="110"/>
      <c r="F3" s="110"/>
      <c r="G3" s="110"/>
      <c r="H3" s="110"/>
      <c r="I3" s="110"/>
      <c r="J3" s="110"/>
      <c r="K3" s="110"/>
      <c r="L3" s="110"/>
      <c r="M3" s="110"/>
      <c r="N3" s="110"/>
      <c r="O3" s="110"/>
      <c r="P3" s="110"/>
      <c r="Q3" s="110"/>
      <c r="R3" s="110"/>
      <c r="S3" s="110"/>
      <c r="T3" s="110"/>
      <c r="U3" s="110"/>
      <c r="V3" s="110"/>
      <c r="W3" s="110"/>
      <c r="X3" s="110"/>
      <c r="Y3" s="110"/>
      <c r="Z3" s="110"/>
      <c r="AA3" s="110"/>
      <c r="AB3" s="110"/>
      <c r="AC3" s="85"/>
    </row>
    <row r="4" spans="1:29" ht="18" customHeight="1">
      <c r="A4" s="109" t="s">
        <v>4</v>
      </c>
      <c r="B4" s="109" t="s">
        <v>5</v>
      </c>
      <c r="C4" s="109" t="s">
        <v>4</v>
      </c>
      <c r="D4" s="109" t="s">
        <v>6</v>
      </c>
      <c r="E4" s="110"/>
      <c r="F4" s="110"/>
      <c r="G4" s="110"/>
      <c r="H4" s="110"/>
      <c r="I4" s="110"/>
      <c r="J4" s="110"/>
      <c r="K4" s="110"/>
      <c r="L4" s="110"/>
      <c r="M4" s="110"/>
      <c r="N4" s="110"/>
      <c r="O4" s="110"/>
      <c r="P4" s="110"/>
      <c r="Q4" s="110"/>
      <c r="R4" s="110"/>
      <c r="S4" s="110"/>
      <c r="T4" s="110"/>
      <c r="U4" s="110"/>
      <c r="V4" s="110"/>
      <c r="W4" s="110"/>
      <c r="X4" s="110"/>
      <c r="Y4" s="110"/>
      <c r="Z4" s="110"/>
      <c r="AA4" s="110"/>
      <c r="AB4" s="110"/>
      <c r="AC4" s="85"/>
    </row>
    <row r="5" spans="1:29" ht="45.75" customHeight="1">
      <c r="A5" s="110"/>
      <c r="B5" s="110"/>
      <c r="C5" s="110"/>
      <c r="D5" s="109" t="s">
        <v>7</v>
      </c>
      <c r="E5" s="107" t="s">
        <v>8</v>
      </c>
      <c r="F5" s="108"/>
      <c r="G5" s="108"/>
      <c r="H5" s="108"/>
      <c r="I5" s="108"/>
      <c r="J5" s="108"/>
      <c r="K5" s="108"/>
      <c r="L5" s="107" t="s">
        <v>9</v>
      </c>
      <c r="M5" s="108"/>
      <c r="N5" s="108"/>
      <c r="O5" s="108"/>
      <c r="P5" s="108"/>
      <c r="Q5" s="107" t="s">
        <v>10</v>
      </c>
      <c r="R5" s="107" t="s">
        <v>11</v>
      </c>
      <c r="S5" s="107" t="s">
        <v>12</v>
      </c>
      <c r="T5" s="107" t="s">
        <v>13</v>
      </c>
      <c r="U5" s="108"/>
      <c r="V5" s="107" t="s">
        <v>14</v>
      </c>
      <c r="W5" s="108"/>
      <c r="X5" s="107" t="s">
        <v>15</v>
      </c>
      <c r="Y5" s="108"/>
      <c r="Z5" s="107" t="s">
        <v>16</v>
      </c>
      <c r="AA5" s="108"/>
      <c r="AB5" s="107" t="s">
        <v>17</v>
      </c>
      <c r="AC5" s="85"/>
    </row>
    <row r="6" spans="1:29" ht="38.25" customHeight="1">
      <c r="A6" s="110"/>
      <c r="B6" s="110"/>
      <c r="C6" s="110"/>
      <c r="D6" s="110"/>
      <c r="E6" s="33" t="s">
        <v>18</v>
      </c>
      <c r="F6" s="33" t="s">
        <v>19</v>
      </c>
      <c r="G6" s="33" t="s">
        <v>20</v>
      </c>
      <c r="H6" s="33" t="s">
        <v>21</v>
      </c>
      <c r="I6" s="33" t="s">
        <v>22</v>
      </c>
      <c r="J6" s="33" t="s">
        <v>23</v>
      </c>
      <c r="K6" s="26" t="s">
        <v>24</v>
      </c>
      <c r="L6" s="33" t="s">
        <v>25</v>
      </c>
      <c r="M6" s="33" t="s">
        <v>26</v>
      </c>
      <c r="N6" s="33" t="s">
        <v>27</v>
      </c>
      <c r="O6" s="33" t="s">
        <v>23</v>
      </c>
      <c r="P6" s="33" t="s">
        <v>24</v>
      </c>
      <c r="Q6" s="108"/>
      <c r="R6" s="108"/>
      <c r="S6" s="108"/>
      <c r="T6" s="33" t="s">
        <v>28</v>
      </c>
      <c r="U6" s="33" t="s">
        <v>29</v>
      </c>
      <c r="V6" s="33" t="s">
        <v>28</v>
      </c>
      <c r="W6" s="33" t="s">
        <v>29</v>
      </c>
      <c r="X6" s="33" t="s">
        <v>28</v>
      </c>
      <c r="Y6" s="33" t="s">
        <v>29</v>
      </c>
      <c r="Z6" s="33" t="s">
        <v>28</v>
      </c>
      <c r="AA6" s="33" t="s">
        <v>29</v>
      </c>
      <c r="AB6" s="108"/>
      <c r="AC6" s="85"/>
    </row>
    <row r="7" spans="1:29" ht="22.5" customHeight="1">
      <c r="A7" s="26" t="s">
        <v>30</v>
      </c>
      <c r="B7" s="82"/>
      <c r="C7" s="28" t="s">
        <v>31</v>
      </c>
      <c r="D7" s="82">
        <v>77.7</v>
      </c>
      <c r="E7" s="82">
        <v>77.7</v>
      </c>
      <c r="F7" s="82">
        <v>77.7</v>
      </c>
      <c r="G7" s="82"/>
      <c r="H7" s="82"/>
      <c r="I7" s="82"/>
      <c r="J7" s="82"/>
      <c r="K7" s="82"/>
      <c r="L7" s="82"/>
      <c r="M7" s="82"/>
      <c r="N7" s="82"/>
      <c r="O7" s="82"/>
      <c r="P7" s="82"/>
      <c r="Q7" s="82"/>
      <c r="R7" s="82"/>
      <c r="S7" s="82"/>
      <c r="T7" s="82"/>
      <c r="U7" s="82"/>
      <c r="V7" s="82"/>
      <c r="W7" s="82"/>
      <c r="X7" s="82"/>
      <c r="Y7" s="82"/>
      <c r="Z7" s="82"/>
      <c r="AA7" s="82"/>
      <c r="AB7" s="82"/>
      <c r="AC7" s="85"/>
    </row>
    <row r="8" spans="1:29" ht="22.5" customHeight="1">
      <c r="A8" s="28" t="s">
        <v>32</v>
      </c>
      <c r="B8" s="82">
        <v>363.44</v>
      </c>
      <c r="C8" s="55" t="s">
        <v>33</v>
      </c>
      <c r="D8" s="82">
        <v>69.77</v>
      </c>
      <c r="E8" s="82">
        <v>69.77</v>
      </c>
      <c r="F8" s="82">
        <v>69.77</v>
      </c>
      <c r="G8" s="82"/>
      <c r="H8" s="82"/>
      <c r="I8" s="82"/>
      <c r="J8" s="82"/>
      <c r="K8" s="82"/>
      <c r="L8" s="82"/>
      <c r="M8" s="82"/>
      <c r="N8" s="82"/>
      <c r="O8" s="82"/>
      <c r="P8" s="82"/>
      <c r="Q8" s="82"/>
      <c r="R8" s="82"/>
      <c r="S8" s="82"/>
      <c r="T8" s="82"/>
      <c r="U8" s="82"/>
      <c r="V8" s="82"/>
      <c r="W8" s="82"/>
      <c r="X8" s="82"/>
      <c r="Y8" s="82"/>
      <c r="Z8" s="82"/>
      <c r="AA8" s="82"/>
      <c r="AB8" s="82"/>
      <c r="AC8" s="85"/>
    </row>
    <row r="9" spans="1:29" ht="22.5" customHeight="1">
      <c r="A9" s="28" t="s">
        <v>34</v>
      </c>
      <c r="B9" s="82">
        <v>335.48</v>
      </c>
      <c r="C9" s="55" t="s">
        <v>35</v>
      </c>
      <c r="D9" s="82">
        <v>7.43</v>
      </c>
      <c r="E9" s="82">
        <v>7.43</v>
      </c>
      <c r="F9" s="82">
        <v>7.43</v>
      </c>
      <c r="G9" s="82"/>
      <c r="H9" s="82"/>
      <c r="I9" s="82"/>
      <c r="J9" s="82"/>
      <c r="K9" s="82"/>
      <c r="L9" s="82"/>
      <c r="M9" s="82"/>
      <c r="N9" s="82"/>
      <c r="O9" s="82"/>
      <c r="P9" s="82"/>
      <c r="Q9" s="82"/>
      <c r="R9" s="82"/>
      <c r="S9" s="82"/>
      <c r="T9" s="82"/>
      <c r="U9" s="82"/>
      <c r="V9" s="82"/>
      <c r="W9" s="82"/>
      <c r="X9" s="82"/>
      <c r="Y9" s="82"/>
      <c r="Z9" s="82"/>
      <c r="AA9" s="82"/>
      <c r="AB9" s="82"/>
      <c r="AC9" s="85"/>
    </row>
    <row r="10" spans="1:29" ht="22.5" customHeight="1">
      <c r="A10" s="28" t="s">
        <v>36</v>
      </c>
      <c r="B10" s="82"/>
      <c r="C10" s="28" t="s">
        <v>37</v>
      </c>
      <c r="D10" s="82">
        <v>0.5</v>
      </c>
      <c r="E10" s="82">
        <v>0.5</v>
      </c>
      <c r="F10" s="82">
        <v>0.5</v>
      </c>
      <c r="G10" s="82"/>
      <c r="H10" s="82"/>
      <c r="I10" s="82"/>
      <c r="J10" s="82"/>
      <c r="K10" s="82"/>
      <c r="L10" s="82"/>
      <c r="M10" s="82"/>
      <c r="N10" s="82"/>
      <c r="O10" s="82"/>
      <c r="P10" s="82"/>
      <c r="Q10" s="82"/>
      <c r="R10" s="82"/>
      <c r="S10" s="82"/>
      <c r="T10" s="82"/>
      <c r="U10" s="82"/>
      <c r="V10" s="82"/>
      <c r="W10" s="82"/>
      <c r="X10" s="82"/>
      <c r="Y10" s="82"/>
      <c r="Z10" s="82"/>
      <c r="AA10" s="82"/>
      <c r="AB10" s="82"/>
      <c r="AC10" s="85"/>
    </row>
    <row r="11" spans="1:29" ht="22.5" customHeight="1">
      <c r="A11" s="28" t="s">
        <v>38</v>
      </c>
      <c r="B11" s="82"/>
      <c r="C11" s="28" t="s">
        <v>39</v>
      </c>
      <c r="D11" s="82"/>
      <c r="E11" s="82"/>
      <c r="F11" s="82"/>
      <c r="G11" s="82"/>
      <c r="H11" s="82"/>
      <c r="I11" s="82"/>
      <c r="J11" s="82"/>
      <c r="K11" s="82"/>
      <c r="L11" s="82"/>
      <c r="M11" s="82"/>
      <c r="N11" s="82"/>
      <c r="O11" s="82"/>
      <c r="P11" s="82"/>
      <c r="Q11" s="82"/>
      <c r="R11" s="82"/>
      <c r="S11" s="82"/>
      <c r="T11" s="82"/>
      <c r="U11" s="82"/>
      <c r="V11" s="82"/>
      <c r="W11" s="82"/>
      <c r="X11" s="82"/>
      <c r="Y11" s="82"/>
      <c r="Z11" s="82"/>
      <c r="AA11" s="82"/>
      <c r="AB11" s="82"/>
      <c r="AC11" s="85"/>
    </row>
    <row r="12" spans="1:29" ht="22.5" customHeight="1">
      <c r="A12" s="28" t="s">
        <v>40</v>
      </c>
      <c r="B12" s="82"/>
      <c r="C12" s="28" t="s">
        <v>41</v>
      </c>
      <c r="D12" s="82">
        <v>335.45</v>
      </c>
      <c r="E12" s="82">
        <v>285.74</v>
      </c>
      <c r="F12" s="82">
        <v>257.77999999999997</v>
      </c>
      <c r="G12" s="82"/>
      <c r="H12" s="82"/>
      <c r="I12" s="82"/>
      <c r="J12" s="82"/>
      <c r="K12" s="82">
        <v>27.96</v>
      </c>
      <c r="L12" s="82">
        <v>49.71</v>
      </c>
      <c r="M12" s="82"/>
      <c r="N12" s="82"/>
      <c r="O12" s="82"/>
      <c r="P12" s="82">
        <v>49.71</v>
      </c>
      <c r="Q12" s="82"/>
      <c r="R12" s="82"/>
      <c r="S12" s="82"/>
      <c r="T12" s="82"/>
      <c r="U12" s="82"/>
      <c r="V12" s="82"/>
      <c r="W12" s="82"/>
      <c r="X12" s="82"/>
      <c r="Y12" s="82"/>
      <c r="Z12" s="82"/>
      <c r="AA12" s="82"/>
      <c r="AB12" s="82"/>
      <c r="AC12" s="85"/>
    </row>
    <row r="13" spans="1:29" ht="22.5" customHeight="1">
      <c r="A13" s="28" t="s">
        <v>42</v>
      </c>
      <c r="B13" s="82"/>
      <c r="C13" s="27"/>
      <c r="D13" s="82"/>
      <c r="E13" s="82"/>
      <c r="F13" s="82"/>
      <c r="G13" s="82"/>
      <c r="H13" s="82"/>
      <c r="I13" s="82"/>
      <c r="J13" s="82"/>
      <c r="K13" s="82"/>
      <c r="L13" s="82"/>
      <c r="M13" s="82"/>
      <c r="N13" s="82"/>
      <c r="O13" s="82"/>
      <c r="P13" s="82"/>
      <c r="Q13" s="82"/>
      <c r="R13" s="82"/>
      <c r="S13" s="82"/>
      <c r="T13" s="82"/>
      <c r="U13" s="82"/>
      <c r="V13" s="82"/>
      <c r="W13" s="82"/>
      <c r="X13" s="82"/>
      <c r="Y13" s="82"/>
      <c r="Z13" s="82"/>
      <c r="AA13" s="82"/>
      <c r="AB13" s="82"/>
      <c r="AC13" s="85"/>
    </row>
    <row r="14" spans="1:29" ht="22.5" customHeight="1">
      <c r="A14" s="28" t="s">
        <v>43</v>
      </c>
      <c r="B14" s="82">
        <v>27.96</v>
      </c>
      <c r="C14" s="34"/>
      <c r="D14" s="82"/>
      <c r="E14" s="82"/>
      <c r="F14" s="82"/>
      <c r="G14" s="82"/>
      <c r="H14" s="82"/>
      <c r="I14" s="82"/>
      <c r="J14" s="82"/>
      <c r="K14" s="82"/>
      <c r="L14" s="82"/>
      <c r="M14" s="82"/>
      <c r="N14" s="82"/>
      <c r="O14" s="82"/>
      <c r="P14" s="82"/>
      <c r="Q14" s="82"/>
      <c r="R14" s="82"/>
      <c r="S14" s="82"/>
      <c r="T14" s="82"/>
      <c r="U14" s="82"/>
      <c r="V14" s="82"/>
      <c r="W14" s="82"/>
      <c r="X14" s="82"/>
      <c r="Y14" s="82"/>
      <c r="Z14" s="82"/>
      <c r="AA14" s="82"/>
      <c r="AB14" s="82"/>
      <c r="AC14" s="85"/>
    </row>
    <row r="15" spans="1:29" ht="27.75" customHeight="1">
      <c r="A15" s="28" t="s">
        <v>44</v>
      </c>
      <c r="B15" s="82">
        <f>SUM(B16:B19)</f>
        <v>49.71</v>
      </c>
      <c r="C15" s="34"/>
      <c r="D15" s="82"/>
      <c r="E15" s="82"/>
      <c r="F15" s="82"/>
      <c r="G15" s="82"/>
      <c r="H15" s="82"/>
      <c r="I15" s="82"/>
      <c r="J15" s="82"/>
      <c r="K15" s="82"/>
      <c r="L15" s="82"/>
      <c r="M15" s="82"/>
      <c r="N15" s="82"/>
      <c r="O15" s="82"/>
      <c r="P15" s="82"/>
      <c r="Q15" s="82"/>
      <c r="R15" s="82"/>
      <c r="S15" s="82"/>
      <c r="T15" s="82"/>
      <c r="U15" s="82"/>
      <c r="V15" s="82"/>
      <c r="W15" s="82"/>
      <c r="X15" s="82"/>
      <c r="Y15" s="82"/>
      <c r="Z15" s="82"/>
      <c r="AA15" s="82"/>
      <c r="AB15" s="82"/>
      <c r="AC15" s="85"/>
    </row>
    <row r="16" spans="1:29" ht="27.75" customHeight="1">
      <c r="A16" s="28" t="s">
        <v>45</v>
      </c>
      <c r="B16" s="82"/>
      <c r="C16" s="34"/>
      <c r="D16" s="82"/>
      <c r="E16" s="82"/>
      <c r="F16" s="82"/>
      <c r="G16" s="82"/>
      <c r="H16" s="82"/>
      <c r="I16" s="82"/>
      <c r="J16" s="82"/>
      <c r="K16" s="82"/>
      <c r="L16" s="82"/>
      <c r="M16" s="82"/>
      <c r="N16" s="82"/>
      <c r="O16" s="82"/>
      <c r="P16" s="82"/>
      <c r="Q16" s="82"/>
      <c r="R16" s="82"/>
      <c r="S16" s="82"/>
      <c r="T16" s="82"/>
      <c r="U16" s="82"/>
      <c r="V16" s="82"/>
      <c r="W16" s="82"/>
      <c r="X16" s="82"/>
      <c r="Y16" s="82"/>
      <c r="Z16" s="82"/>
      <c r="AA16" s="82"/>
      <c r="AB16" s="82"/>
      <c r="AC16" s="85"/>
    </row>
    <row r="17" spans="1:29" ht="20.25" customHeight="1">
      <c r="A17" s="28" t="s">
        <v>46</v>
      </c>
      <c r="B17" s="82"/>
      <c r="C17" s="34"/>
      <c r="D17" s="82"/>
      <c r="E17" s="82"/>
      <c r="F17" s="82"/>
      <c r="G17" s="82"/>
      <c r="H17" s="82"/>
      <c r="I17" s="82"/>
      <c r="J17" s="82"/>
      <c r="K17" s="82"/>
      <c r="L17" s="82"/>
      <c r="M17" s="82"/>
      <c r="N17" s="82"/>
      <c r="O17" s="82"/>
      <c r="P17" s="82"/>
      <c r="Q17" s="82"/>
      <c r="R17" s="82"/>
      <c r="S17" s="82"/>
      <c r="T17" s="82"/>
      <c r="U17" s="82"/>
      <c r="V17" s="82"/>
      <c r="W17" s="82"/>
      <c r="X17" s="82"/>
      <c r="Y17" s="82"/>
      <c r="Z17" s="82"/>
      <c r="AA17" s="82"/>
      <c r="AB17" s="82"/>
      <c r="AC17" s="85"/>
    </row>
    <row r="18" spans="1:29" ht="20.25" customHeight="1">
      <c r="A18" s="28" t="s">
        <v>47</v>
      </c>
      <c r="B18" s="82"/>
      <c r="C18" s="34"/>
      <c r="D18" s="82"/>
      <c r="E18" s="82"/>
      <c r="F18" s="82"/>
      <c r="G18" s="82"/>
      <c r="H18" s="82"/>
      <c r="I18" s="82"/>
      <c r="J18" s="82"/>
      <c r="K18" s="82"/>
      <c r="L18" s="82"/>
      <c r="M18" s="82"/>
      <c r="N18" s="82"/>
      <c r="O18" s="82"/>
      <c r="P18" s="82"/>
      <c r="Q18" s="82"/>
      <c r="R18" s="82"/>
      <c r="S18" s="82"/>
      <c r="T18" s="82"/>
      <c r="U18" s="82"/>
      <c r="V18" s="82"/>
      <c r="W18" s="82"/>
      <c r="X18" s="82"/>
      <c r="Y18" s="82"/>
      <c r="Z18" s="82"/>
      <c r="AA18" s="82"/>
      <c r="AB18" s="82"/>
      <c r="AC18" s="85"/>
    </row>
    <row r="19" spans="1:29" ht="18.75" customHeight="1">
      <c r="A19" s="28" t="s">
        <v>48</v>
      </c>
      <c r="B19" s="82">
        <v>49.71</v>
      </c>
      <c r="C19" s="34"/>
      <c r="D19" s="82"/>
      <c r="E19" s="82"/>
      <c r="F19" s="82"/>
      <c r="G19" s="82"/>
      <c r="H19" s="82"/>
      <c r="I19" s="82"/>
      <c r="J19" s="82"/>
      <c r="K19" s="82"/>
      <c r="L19" s="82"/>
      <c r="M19" s="82"/>
      <c r="N19" s="82"/>
      <c r="O19" s="82"/>
      <c r="P19" s="82"/>
      <c r="Q19" s="82"/>
      <c r="R19" s="82"/>
      <c r="S19" s="82"/>
      <c r="T19" s="82"/>
      <c r="U19" s="82"/>
      <c r="V19" s="82"/>
      <c r="W19" s="82"/>
      <c r="X19" s="82"/>
      <c r="Y19" s="82"/>
      <c r="Z19" s="82"/>
      <c r="AA19" s="82"/>
      <c r="AB19" s="82"/>
      <c r="AC19" s="85"/>
    </row>
    <row r="20" spans="1:29" ht="21" customHeight="1">
      <c r="A20" s="28" t="s">
        <v>49</v>
      </c>
      <c r="B20" s="82"/>
      <c r="C20" s="27"/>
      <c r="D20" s="82"/>
      <c r="E20" s="82"/>
      <c r="F20" s="82"/>
      <c r="G20" s="82"/>
      <c r="H20" s="82"/>
      <c r="I20" s="82"/>
      <c r="J20" s="82"/>
      <c r="K20" s="82"/>
      <c r="L20" s="82"/>
      <c r="M20" s="82"/>
      <c r="N20" s="82"/>
      <c r="O20" s="82"/>
      <c r="P20" s="82"/>
      <c r="Q20" s="82"/>
      <c r="R20" s="82"/>
      <c r="S20" s="82"/>
      <c r="T20" s="82"/>
      <c r="U20" s="82"/>
      <c r="V20" s="82"/>
      <c r="W20" s="82"/>
      <c r="X20" s="82"/>
      <c r="Y20" s="82"/>
      <c r="Z20" s="82"/>
      <c r="AA20" s="82"/>
      <c r="AB20" s="82"/>
      <c r="AC20" s="85"/>
    </row>
    <row r="21" spans="1:29" ht="21" customHeight="1">
      <c r="A21" s="28" t="s">
        <v>50</v>
      </c>
      <c r="B21" s="82"/>
      <c r="C21" s="34"/>
      <c r="D21" s="82"/>
      <c r="E21" s="82"/>
      <c r="F21" s="82"/>
      <c r="G21" s="82"/>
      <c r="H21" s="82"/>
      <c r="I21" s="82"/>
      <c r="J21" s="82"/>
      <c r="K21" s="82"/>
      <c r="L21" s="82"/>
      <c r="M21" s="82"/>
      <c r="N21" s="82"/>
      <c r="O21" s="82"/>
      <c r="P21" s="82"/>
      <c r="Q21" s="82"/>
      <c r="R21" s="82"/>
      <c r="S21" s="82"/>
      <c r="T21" s="82"/>
      <c r="U21" s="82"/>
      <c r="V21" s="82"/>
      <c r="W21" s="82"/>
      <c r="X21" s="82"/>
      <c r="Y21" s="82"/>
      <c r="Z21" s="82"/>
      <c r="AA21" s="82"/>
      <c r="AB21" s="82"/>
      <c r="AC21" s="85"/>
    </row>
    <row r="22" spans="1:29" ht="22.5" customHeight="1">
      <c r="A22" s="28" t="s">
        <v>51</v>
      </c>
      <c r="B22" s="82"/>
      <c r="C22" s="106"/>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5"/>
    </row>
    <row r="23" spans="1:29" ht="17.25" customHeight="1">
      <c r="A23" s="26" t="s">
        <v>52</v>
      </c>
      <c r="B23" s="82">
        <f>SUM(B8+B15+B20+B21+B22)</f>
        <v>413.15</v>
      </c>
      <c r="C23" s="28" t="s">
        <v>53</v>
      </c>
      <c r="D23" s="82">
        <f t="shared" ref="D23:AB23" si="0">SUM(D7+D12)</f>
        <v>413.15</v>
      </c>
      <c r="E23" s="82">
        <f t="shared" si="0"/>
        <v>363.44</v>
      </c>
      <c r="F23" s="82">
        <f t="shared" si="0"/>
        <v>335.48</v>
      </c>
      <c r="G23" s="82">
        <f t="shared" si="0"/>
        <v>0</v>
      </c>
      <c r="H23" s="82">
        <f t="shared" si="0"/>
        <v>0</v>
      </c>
      <c r="I23" s="82">
        <f t="shared" si="0"/>
        <v>0</v>
      </c>
      <c r="J23" s="82">
        <f t="shared" si="0"/>
        <v>0</v>
      </c>
      <c r="K23" s="82">
        <f t="shared" si="0"/>
        <v>27.96</v>
      </c>
      <c r="L23" s="82">
        <f t="shared" si="0"/>
        <v>49.71</v>
      </c>
      <c r="M23" s="82">
        <f t="shared" si="0"/>
        <v>0</v>
      </c>
      <c r="N23" s="82">
        <f t="shared" si="0"/>
        <v>0</v>
      </c>
      <c r="O23" s="82">
        <f t="shared" si="0"/>
        <v>0</v>
      </c>
      <c r="P23" s="82">
        <f t="shared" si="0"/>
        <v>49.71</v>
      </c>
      <c r="Q23" s="82">
        <f t="shared" si="0"/>
        <v>0</v>
      </c>
      <c r="R23" s="82">
        <f t="shared" si="0"/>
        <v>0</v>
      </c>
      <c r="S23" s="82">
        <f t="shared" si="0"/>
        <v>0</v>
      </c>
      <c r="T23" s="82">
        <f t="shared" si="0"/>
        <v>0</v>
      </c>
      <c r="U23" s="82">
        <f t="shared" si="0"/>
        <v>0</v>
      </c>
      <c r="V23" s="82">
        <f t="shared" si="0"/>
        <v>0</v>
      </c>
      <c r="W23" s="82">
        <f t="shared" si="0"/>
        <v>0</v>
      </c>
      <c r="X23" s="82">
        <f t="shared" si="0"/>
        <v>0</v>
      </c>
      <c r="Y23" s="82">
        <f t="shared" si="0"/>
        <v>0</v>
      </c>
      <c r="Z23" s="82">
        <f t="shared" si="0"/>
        <v>0</v>
      </c>
      <c r="AA23" s="82">
        <f t="shared" si="0"/>
        <v>0</v>
      </c>
      <c r="AB23" s="82">
        <f t="shared" si="0"/>
        <v>0</v>
      </c>
      <c r="AC23" s="85"/>
    </row>
    <row r="24" spans="1:29" ht="17.25" customHeight="1">
      <c r="A24" s="26" t="s">
        <v>54</v>
      </c>
      <c r="B24" s="82">
        <f>SUM(B25+B28+B31+B34+B37)</f>
        <v>0</v>
      </c>
      <c r="C24" s="106"/>
      <c r="D24" s="82"/>
      <c r="E24" s="82"/>
      <c r="F24" s="82"/>
      <c r="G24" s="82"/>
      <c r="H24" s="82"/>
      <c r="I24" s="82"/>
      <c r="J24" s="82"/>
      <c r="K24" s="82"/>
      <c r="L24" s="82"/>
      <c r="M24" s="82"/>
      <c r="N24" s="82"/>
      <c r="O24" s="82"/>
      <c r="P24" s="82"/>
      <c r="Q24" s="82"/>
      <c r="R24" s="82"/>
      <c r="S24" s="82"/>
      <c r="T24" s="82"/>
      <c r="U24" s="82"/>
      <c r="V24" s="82"/>
      <c r="W24" s="82"/>
      <c r="X24" s="82"/>
      <c r="Y24" s="82"/>
      <c r="Z24" s="82"/>
      <c r="AA24" s="82"/>
      <c r="AB24" s="82"/>
      <c r="AC24" s="85"/>
    </row>
    <row r="25" spans="1:29" ht="21" customHeight="1">
      <c r="A25" s="28" t="s">
        <v>55</v>
      </c>
      <c r="B25" s="82"/>
      <c r="C25" s="106"/>
      <c r="D25" s="82"/>
      <c r="E25" s="82"/>
      <c r="F25" s="82"/>
      <c r="G25" s="82"/>
      <c r="H25" s="82"/>
      <c r="I25" s="82"/>
      <c r="J25" s="82"/>
      <c r="K25" s="82"/>
      <c r="L25" s="82"/>
      <c r="M25" s="82"/>
      <c r="N25" s="82"/>
      <c r="O25" s="82"/>
      <c r="P25" s="82"/>
      <c r="Q25" s="82"/>
      <c r="R25" s="82"/>
      <c r="S25" s="82"/>
      <c r="T25" s="82"/>
      <c r="U25" s="82"/>
      <c r="V25" s="82"/>
      <c r="W25" s="82"/>
      <c r="X25" s="82"/>
      <c r="Y25" s="82"/>
      <c r="Z25" s="82"/>
      <c r="AA25" s="82"/>
      <c r="AB25" s="82"/>
      <c r="AC25" s="85"/>
    </row>
    <row r="26" spans="1:29" ht="23.25" customHeight="1">
      <c r="A26" s="28" t="s">
        <v>56</v>
      </c>
      <c r="B26" s="82"/>
      <c r="C26" s="106"/>
      <c r="D26" s="82"/>
      <c r="E26" s="82"/>
      <c r="F26" s="82"/>
      <c r="G26" s="82"/>
      <c r="H26" s="82"/>
      <c r="I26" s="82"/>
      <c r="J26" s="82"/>
      <c r="K26" s="82"/>
      <c r="L26" s="82"/>
      <c r="M26" s="82"/>
      <c r="N26" s="82"/>
      <c r="O26" s="82"/>
      <c r="P26" s="82"/>
      <c r="Q26" s="82"/>
      <c r="R26" s="82"/>
      <c r="S26" s="82"/>
      <c r="T26" s="82"/>
      <c r="U26" s="82"/>
      <c r="V26" s="82"/>
      <c r="W26" s="82"/>
      <c r="X26" s="82"/>
      <c r="Y26" s="82"/>
      <c r="Z26" s="82"/>
      <c r="AA26" s="82"/>
      <c r="AB26" s="82"/>
      <c r="AC26" s="85"/>
    </row>
    <row r="27" spans="1:29" ht="22.5" customHeight="1">
      <c r="A27" s="28" t="s">
        <v>57</v>
      </c>
      <c r="B27" s="82"/>
      <c r="C27" s="106"/>
      <c r="D27" s="82"/>
      <c r="E27" s="82"/>
      <c r="F27" s="82"/>
      <c r="G27" s="82"/>
      <c r="H27" s="82"/>
      <c r="I27" s="82"/>
      <c r="J27" s="82"/>
      <c r="K27" s="82"/>
      <c r="L27" s="82"/>
      <c r="M27" s="82"/>
      <c r="N27" s="82"/>
      <c r="O27" s="82"/>
      <c r="P27" s="82"/>
      <c r="Q27" s="82"/>
      <c r="R27" s="82"/>
      <c r="S27" s="82"/>
      <c r="T27" s="82"/>
      <c r="U27" s="82"/>
      <c r="V27" s="82"/>
      <c r="W27" s="82"/>
      <c r="X27" s="82"/>
      <c r="Y27" s="82"/>
      <c r="Z27" s="82"/>
      <c r="AA27" s="82"/>
      <c r="AB27" s="82"/>
      <c r="AC27" s="85"/>
    </row>
    <row r="28" spans="1:29" ht="18.75" customHeight="1">
      <c r="A28" s="28" t="s">
        <v>58</v>
      </c>
      <c r="B28" s="82"/>
      <c r="C28" s="106"/>
      <c r="D28" s="82"/>
      <c r="E28" s="82"/>
      <c r="F28" s="82"/>
      <c r="G28" s="82"/>
      <c r="H28" s="82"/>
      <c r="I28" s="82"/>
      <c r="J28" s="82"/>
      <c r="K28" s="82"/>
      <c r="L28" s="82"/>
      <c r="M28" s="82"/>
      <c r="N28" s="82"/>
      <c r="O28" s="82"/>
      <c r="P28" s="82"/>
      <c r="Q28" s="82"/>
      <c r="R28" s="82"/>
      <c r="S28" s="82"/>
      <c r="T28" s="82"/>
      <c r="U28" s="82"/>
      <c r="V28" s="82"/>
      <c r="W28" s="82"/>
      <c r="X28" s="82"/>
      <c r="Y28" s="82"/>
      <c r="Z28" s="82"/>
      <c r="AA28" s="82"/>
      <c r="AB28" s="82"/>
      <c r="AC28" s="85"/>
    </row>
    <row r="29" spans="1:29" ht="18" customHeight="1">
      <c r="A29" s="28" t="s">
        <v>56</v>
      </c>
      <c r="B29" s="82"/>
      <c r="C29" s="106"/>
      <c r="D29" s="82"/>
      <c r="E29" s="82"/>
      <c r="F29" s="82"/>
      <c r="G29" s="82"/>
      <c r="H29" s="82"/>
      <c r="I29" s="82"/>
      <c r="J29" s="82"/>
      <c r="K29" s="82"/>
      <c r="L29" s="82"/>
      <c r="M29" s="82"/>
      <c r="N29" s="82"/>
      <c r="O29" s="82"/>
      <c r="P29" s="82"/>
      <c r="Q29" s="82"/>
      <c r="R29" s="82"/>
      <c r="S29" s="82"/>
      <c r="T29" s="82"/>
      <c r="U29" s="82"/>
      <c r="V29" s="82"/>
      <c r="W29" s="82"/>
      <c r="X29" s="82"/>
      <c r="Y29" s="82"/>
      <c r="Z29" s="82"/>
      <c r="AA29" s="82"/>
      <c r="AB29" s="82"/>
      <c r="AC29" s="85"/>
    </row>
    <row r="30" spans="1:29" ht="18" customHeight="1">
      <c r="A30" s="28" t="s">
        <v>57</v>
      </c>
      <c r="B30" s="82"/>
      <c r="C30" s="27"/>
      <c r="D30" s="82"/>
      <c r="E30" s="82"/>
      <c r="F30" s="82"/>
      <c r="G30" s="82"/>
      <c r="H30" s="82"/>
      <c r="I30" s="82"/>
      <c r="J30" s="82"/>
      <c r="K30" s="82"/>
      <c r="L30" s="82"/>
      <c r="M30" s="82"/>
      <c r="N30" s="82"/>
      <c r="O30" s="82"/>
      <c r="P30" s="82"/>
      <c r="Q30" s="82"/>
      <c r="R30" s="82"/>
      <c r="S30" s="82"/>
      <c r="T30" s="82"/>
      <c r="U30" s="82"/>
      <c r="V30" s="82"/>
      <c r="W30" s="82"/>
      <c r="X30" s="82"/>
      <c r="Y30" s="82"/>
      <c r="Z30" s="82"/>
      <c r="AA30" s="82"/>
      <c r="AB30" s="82"/>
      <c r="AC30" s="85"/>
    </row>
    <row r="31" spans="1:29" ht="18" customHeight="1">
      <c r="A31" s="28" t="s">
        <v>59</v>
      </c>
      <c r="B31" s="82"/>
      <c r="C31" s="88"/>
      <c r="D31" s="82"/>
      <c r="E31" s="82"/>
      <c r="F31" s="82"/>
      <c r="G31" s="82"/>
      <c r="H31" s="82"/>
      <c r="I31" s="82"/>
      <c r="J31" s="82"/>
      <c r="K31" s="82"/>
      <c r="L31" s="82"/>
      <c r="M31" s="82"/>
      <c r="N31" s="82"/>
      <c r="O31" s="82"/>
      <c r="P31" s="82"/>
      <c r="Q31" s="82"/>
      <c r="R31" s="82"/>
      <c r="S31" s="82"/>
      <c r="T31" s="82"/>
      <c r="U31" s="82"/>
      <c r="V31" s="82"/>
      <c r="W31" s="82"/>
      <c r="X31" s="82"/>
      <c r="Y31" s="82"/>
      <c r="Z31" s="82"/>
      <c r="AA31" s="82"/>
      <c r="AB31" s="82"/>
      <c r="AC31" s="85"/>
    </row>
    <row r="32" spans="1:29" ht="18" customHeight="1">
      <c r="A32" s="28" t="s">
        <v>56</v>
      </c>
      <c r="B32" s="82"/>
      <c r="C32" s="88"/>
      <c r="D32" s="82"/>
      <c r="E32" s="82"/>
      <c r="F32" s="82"/>
      <c r="G32" s="82"/>
      <c r="H32" s="82"/>
      <c r="I32" s="82"/>
      <c r="J32" s="82"/>
      <c r="K32" s="82"/>
      <c r="L32" s="82"/>
      <c r="M32" s="82"/>
      <c r="N32" s="82"/>
      <c r="O32" s="82"/>
      <c r="P32" s="82"/>
      <c r="Q32" s="82"/>
      <c r="R32" s="82"/>
      <c r="S32" s="82"/>
      <c r="T32" s="82"/>
      <c r="U32" s="82"/>
      <c r="V32" s="82"/>
      <c r="W32" s="82"/>
      <c r="X32" s="82"/>
      <c r="Y32" s="82"/>
      <c r="Z32" s="82"/>
      <c r="AA32" s="82"/>
      <c r="AB32" s="82"/>
      <c r="AC32" s="85"/>
    </row>
    <row r="33" spans="1:29" ht="18.75" customHeight="1">
      <c r="A33" s="28" t="s">
        <v>57</v>
      </c>
      <c r="B33" s="82"/>
      <c r="C33" s="88"/>
      <c r="D33" s="82"/>
      <c r="E33" s="82"/>
      <c r="F33" s="82"/>
      <c r="G33" s="82"/>
      <c r="H33" s="82"/>
      <c r="I33" s="82"/>
      <c r="J33" s="82"/>
      <c r="K33" s="82"/>
      <c r="L33" s="82"/>
      <c r="M33" s="82"/>
      <c r="N33" s="82"/>
      <c r="O33" s="82"/>
      <c r="P33" s="82"/>
      <c r="Q33" s="82"/>
      <c r="R33" s="82"/>
      <c r="S33" s="82"/>
      <c r="T33" s="82"/>
      <c r="U33" s="82"/>
      <c r="V33" s="82"/>
      <c r="W33" s="82"/>
      <c r="X33" s="82"/>
      <c r="Y33" s="82"/>
      <c r="Z33" s="82"/>
      <c r="AA33" s="82"/>
      <c r="AB33" s="82"/>
      <c r="AC33" s="85"/>
    </row>
    <row r="34" spans="1:29" ht="18" customHeight="1">
      <c r="A34" s="28" t="s">
        <v>60</v>
      </c>
      <c r="B34" s="82"/>
      <c r="C34" s="88"/>
      <c r="D34" s="82"/>
      <c r="E34" s="82"/>
      <c r="F34" s="82"/>
      <c r="G34" s="82"/>
      <c r="H34" s="82"/>
      <c r="I34" s="82"/>
      <c r="J34" s="82"/>
      <c r="K34" s="82"/>
      <c r="L34" s="82"/>
      <c r="M34" s="82"/>
      <c r="N34" s="82"/>
      <c r="O34" s="82"/>
      <c r="P34" s="82"/>
      <c r="Q34" s="82"/>
      <c r="R34" s="82"/>
      <c r="S34" s="82"/>
      <c r="T34" s="82"/>
      <c r="U34" s="82"/>
      <c r="V34" s="82"/>
      <c r="W34" s="82"/>
      <c r="X34" s="82"/>
      <c r="Y34" s="82"/>
      <c r="Z34" s="82"/>
      <c r="AA34" s="82"/>
      <c r="AB34" s="82"/>
      <c r="AC34" s="85"/>
    </row>
    <row r="35" spans="1:29" ht="18" customHeight="1">
      <c r="A35" s="89" t="s">
        <v>61</v>
      </c>
      <c r="B35" s="82"/>
      <c r="C35" s="27"/>
      <c r="D35" s="82"/>
      <c r="E35" s="82"/>
      <c r="F35" s="82"/>
      <c r="G35" s="82"/>
      <c r="H35" s="82"/>
      <c r="I35" s="82"/>
      <c r="J35" s="82"/>
      <c r="K35" s="82"/>
      <c r="L35" s="82"/>
      <c r="M35" s="82"/>
      <c r="N35" s="82"/>
      <c r="O35" s="82"/>
      <c r="P35" s="82"/>
      <c r="Q35" s="82"/>
      <c r="R35" s="82"/>
      <c r="S35" s="82"/>
      <c r="T35" s="82"/>
      <c r="U35" s="82"/>
      <c r="V35" s="82"/>
      <c r="W35" s="82"/>
      <c r="X35" s="82"/>
      <c r="Y35" s="82"/>
      <c r="Z35" s="82"/>
      <c r="AA35" s="82"/>
      <c r="AB35" s="82"/>
      <c r="AC35" s="85"/>
    </row>
    <row r="36" spans="1:29" ht="19.5" customHeight="1">
      <c r="A36" s="28" t="s">
        <v>57</v>
      </c>
      <c r="B36" s="82"/>
      <c r="C36" s="88"/>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5"/>
    </row>
    <row r="37" spans="1:29" ht="14.25" customHeight="1">
      <c r="A37" s="28" t="s">
        <v>62</v>
      </c>
      <c r="B37" s="82"/>
      <c r="C37" s="88"/>
      <c r="D37" s="82"/>
      <c r="E37" s="82"/>
      <c r="F37" s="82"/>
      <c r="G37" s="82"/>
      <c r="H37" s="82"/>
      <c r="I37" s="82"/>
      <c r="J37" s="82"/>
      <c r="K37" s="82"/>
      <c r="L37" s="82"/>
      <c r="M37" s="82"/>
      <c r="N37" s="82"/>
      <c r="O37" s="82"/>
      <c r="P37" s="82"/>
      <c r="Q37" s="82"/>
      <c r="R37" s="82"/>
      <c r="S37" s="82"/>
      <c r="T37" s="82"/>
      <c r="U37" s="82"/>
      <c r="V37" s="82"/>
      <c r="W37" s="82"/>
      <c r="X37" s="82"/>
      <c r="Y37" s="82"/>
      <c r="Z37" s="82"/>
      <c r="AA37" s="82"/>
      <c r="AB37" s="82"/>
      <c r="AC37" s="85"/>
    </row>
    <row r="38" spans="1:29" ht="23.25" customHeight="1">
      <c r="A38" s="26" t="s">
        <v>63</v>
      </c>
      <c r="B38" s="82">
        <v>413.15</v>
      </c>
      <c r="C38" s="26" t="s">
        <v>64</v>
      </c>
      <c r="D38" s="82">
        <f t="shared" ref="D38:AB38" si="1">D23</f>
        <v>413.15</v>
      </c>
      <c r="E38" s="82">
        <f t="shared" si="1"/>
        <v>363.44</v>
      </c>
      <c r="F38" s="82">
        <f t="shared" si="1"/>
        <v>335.48</v>
      </c>
      <c r="G38" s="82">
        <f t="shared" si="1"/>
        <v>0</v>
      </c>
      <c r="H38" s="82">
        <f t="shared" si="1"/>
        <v>0</v>
      </c>
      <c r="I38" s="82">
        <f t="shared" si="1"/>
        <v>0</v>
      </c>
      <c r="J38" s="82">
        <f t="shared" si="1"/>
        <v>0</v>
      </c>
      <c r="K38" s="82">
        <f t="shared" si="1"/>
        <v>27.96</v>
      </c>
      <c r="L38" s="82">
        <f t="shared" si="1"/>
        <v>49.71</v>
      </c>
      <c r="M38" s="82">
        <f t="shared" si="1"/>
        <v>0</v>
      </c>
      <c r="N38" s="82">
        <f t="shared" si="1"/>
        <v>0</v>
      </c>
      <c r="O38" s="82">
        <f t="shared" si="1"/>
        <v>0</v>
      </c>
      <c r="P38" s="82">
        <f t="shared" si="1"/>
        <v>49.71</v>
      </c>
      <c r="Q38" s="82">
        <f t="shared" si="1"/>
        <v>0</v>
      </c>
      <c r="R38" s="82">
        <f t="shared" si="1"/>
        <v>0</v>
      </c>
      <c r="S38" s="82">
        <f t="shared" si="1"/>
        <v>0</v>
      </c>
      <c r="T38" s="82">
        <f t="shared" si="1"/>
        <v>0</v>
      </c>
      <c r="U38" s="82">
        <f t="shared" si="1"/>
        <v>0</v>
      </c>
      <c r="V38" s="82">
        <f t="shared" si="1"/>
        <v>0</v>
      </c>
      <c r="W38" s="82">
        <f t="shared" si="1"/>
        <v>0</v>
      </c>
      <c r="X38" s="82">
        <f t="shared" si="1"/>
        <v>0</v>
      </c>
      <c r="Y38" s="82">
        <f t="shared" si="1"/>
        <v>0</v>
      </c>
      <c r="Z38" s="82">
        <f t="shared" si="1"/>
        <v>0</v>
      </c>
      <c r="AA38" s="82">
        <f t="shared" si="1"/>
        <v>0</v>
      </c>
      <c r="AB38" s="82">
        <f t="shared" si="1"/>
        <v>0</v>
      </c>
      <c r="AC38" s="85"/>
    </row>
    <row r="39" spans="1:29" ht="7.5" customHeight="1">
      <c r="A39" s="98"/>
      <c r="B39" s="98"/>
      <c r="C39" s="98"/>
      <c r="D39" s="98"/>
      <c r="E39" s="98"/>
      <c r="F39" s="98"/>
      <c r="G39" s="98"/>
      <c r="H39" s="98"/>
      <c r="I39" s="98"/>
      <c r="J39" s="98"/>
      <c r="K39" s="98"/>
      <c r="L39" s="98"/>
      <c r="M39" s="98"/>
      <c r="N39" s="98"/>
      <c r="O39" s="98"/>
      <c r="P39" s="98"/>
      <c r="Q39" s="98"/>
      <c r="R39" s="98"/>
      <c r="S39" s="98"/>
      <c r="T39" s="98"/>
      <c r="U39" s="98"/>
      <c r="V39" s="98"/>
      <c r="W39" s="98"/>
      <c r="X39" s="98"/>
      <c r="Y39" s="98"/>
      <c r="Z39" s="98"/>
      <c r="AA39" s="98"/>
      <c r="AB39" s="98"/>
      <c r="AC39" s="92"/>
    </row>
  </sheetData>
  <mergeCells count="20">
    <mergeCell ref="R5:R6"/>
    <mergeCell ref="A1:AB1"/>
    <mergeCell ref="B2:C2"/>
    <mergeCell ref="J2:K2"/>
    <mergeCell ref="A3:B3"/>
    <mergeCell ref="C3:AB3"/>
    <mergeCell ref="A4:A6"/>
    <mergeCell ref="B4:B6"/>
    <mergeCell ref="C4:C6"/>
    <mergeCell ref="D5:D6"/>
    <mergeCell ref="S5:S6"/>
    <mergeCell ref="AB5:AB6"/>
    <mergeCell ref="Q5:Q6"/>
    <mergeCell ref="D4:AB4"/>
    <mergeCell ref="E5:K5"/>
    <mergeCell ref="L5:P5"/>
    <mergeCell ref="T5:U5"/>
    <mergeCell ref="V5:W5"/>
    <mergeCell ref="X5:Y5"/>
    <mergeCell ref="Z5:AA5"/>
  </mergeCells>
  <phoneticPr fontId="23"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ColWidth="9" defaultRowHeight="14"/>
  <cols>
    <col min="1" max="1" width="33.08984375" customWidth="1"/>
    <col min="2" max="2" width="24" customWidth="1"/>
    <col min="3" max="3" width="1" customWidth="1"/>
  </cols>
  <sheetData>
    <row r="1" spans="1:3" ht="33" customHeight="1">
      <c r="A1" s="111" t="s">
        <v>65</v>
      </c>
      <c r="B1" s="120"/>
      <c r="C1" s="1"/>
    </row>
    <row r="2" spans="1:3" ht="36" customHeight="1">
      <c r="A2" s="25" t="s">
        <v>537</v>
      </c>
      <c r="B2" s="102" t="s">
        <v>1</v>
      </c>
      <c r="C2" s="1"/>
    </row>
    <row r="3" spans="1:3" ht="24" customHeight="1">
      <c r="A3" s="21" t="s">
        <v>66</v>
      </c>
      <c r="B3" s="21" t="s">
        <v>67</v>
      </c>
      <c r="C3" s="3"/>
    </row>
    <row r="4" spans="1:3" ht="24" customHeight="1">
      <c r="A4" s="21" t="s">
        <v>68</v>
      </c>
      <c r="B4" s="59">
        <v>413.15</v>
      </c>
      <c r="C4" s="3"/>
    </row>
    <row r="5" spans="1:3" ht="24" customHeight="1">
      <c r="A5" s="47" t="s">
        <v>69</v>
      </c>
      <c r="B5" s="59">
        <f>SUM(B6+B13+B18+B19+B20)</f>
        <v>413.15</v>
      </c>
      <c r="C5" s="3"/>
    </row>
    <row r="6" spans="1:3" ht="24" customHeight="1">
      <c r="A6" s="47" t="s">
        <v>70</v>
      </c>
      <c r="B6" s="59">
        <v>363.44</v>
      </c>
      <c r="C6" s="3"/>
    </row>
    <row r="7" spans="1:3" ht="24" customHeight="1">
      <c r="A7" s="47" t="s">
        <v>71</v>
      </c>
      <c r="B7" s="59">
        <v>335.48</v>
      </c>
      <c r="C7" s="3"/>
    </row>
    <row r="8" spans="1:3" ht="24" customHeight="1">
      <c r="A8" s="47" t="s">
        <v>72</v>
      </c>
      <c r="B8" s="59"/>
      <c r="C8" s="3"/>
    </row>
    <row r="9" spans="1:3" ht="24" customHeight="1">
      <c r="A9" s="47" t="s">
        <v>73</v>
      </c>
      <c r="B9" s="59"/>
      <c r="C9" s="3"/>
    </row>
    <row r="10" spans="1:3" ht="24" customHeight="1">
      <c r="A10" s="47" t="s">
        <v>74</v>
      </c>
      <c r="B10" s="59"/>
      <c r="C10" s="3"/>
    </row>
    <row r="11" spans="1:3" ht="24" customHeight="1">
      <c r="A11" s="47" t="s">
        <v>75</v>
      </c>
      <c r="B11" s="59"/>
      <c r="C11" s="3"/>
    </row>
    <row r="12" spans="1:3" ht="24" customHeight="1">
      <c r="A12" s="47" t="s">
        <v>76</v>
      </c>
      <c r="B12" s="59">
        <v>27.96</v>
      </c>
      <c r="C12" s="3"/>
    </row>
    <row r="13" spans="1:3" ht="24" customHeight="1">
      <c r="A13" s="47" t="s">
        <v>77</v>
      </c>
      <c r="B13" s="59">
        <v>49.71</v>
      </c>
      <c r="C13" s="3"/>
    </row>
    <row r="14" spans="1:3" ht="24" customHeight="1">
      <c r="A14" s="47" t="s">
        <v>78</v>
      </c>
      <c r="B14" s="59"/>
      <c r="C14" s="3"/>
    </row>
    <row r="15" spans="1:3" ht="24" customHeight="1">
      <c r="A15" s="47" t="s">
        <v>79</v>
      </c>
      <c r="B15" s="59"/>
      <c r="C15" s="3"/>
    </row>
    <row r="16" spans="1:3" ht="24" customHeight="1">
      <c r="A16" s="47" t="s">
        <v>80</v>
      </c>
      <c r="B16" s="59"/>
      <c r="C16" s="3"/>
    </row>
    <row r="17" spans="1:3" ht="24" customHeight="1">
      <c r="A17" s="103" t="s">
        <v>81</v>
      </c>
      <c r="B17" s="59">
        <v>49.71</v>
      </c>
      <c r="C17" s="3"/>
    </row>
    <row r="18" spans="1:3" ht="24" customHeight="1">
      <c r="A18" s="47" t="s">
        <v>82</v>
      </c>
      <c r="B18" s="59"/>
      <c r="C18" s="3"/>
    </row>
    <row r="19" spans="1:3" ht="24" customHeight="1">
      <c r="A19" s="47" t="s">
        <v>83</v>
      </c>
      <c r="B19" s="59"/>
      <c r="C19" s="3"/>
    </row>
    <row r="20" spans="1:3" ht="24" customHeight="1">
      <c r="A20" s="47" t="s">
        <v>84</v>
      </c>
      <c r="B20" s="59"/>
      <c r="C20" s="3"/>
    </row>
    <row r="21" spans="1:3" ht="24" customHeight="1">
      <c r="A21" s="2" t="s">
        <v>85</v>
      </c>
      <c r="B21" s="7">
        <f>SUM(B29+B25+B28+B31)</f>
        <v>0</v>
      </c>
      <c r="C21" s="3"/>
    </row>
    <row r="22" spans="1:3" ht="24" customHeight="1">
      <c r="A22" s="47" t="s">
        <v>86</v>
      </c>
      <c r="B22" s="7"/>
      <c r="C22" s="3"/>
    </row>
    <row r="23" spans="1:3" ht="24" customHeight="1">
      <c r="A23" s="47" t="s">
        <v>87</v>
      </c>
      <c r="B23" s="7"/>
      <c r="C23" s="3"/>
    </row>
    <row r="24" spans="1:3" ht="24" customHeight="1">
      <c r="A24" s="47" t="s">
        <v>88</v>
      </c>
      <c r="B24" s="7"/>
      <c r="C24" s="3"/>
    </row>
    <row r="25" spans="1:3" ht="24" customHeight="1">
      <c r="A25" s="47" t="s">
        <v>89</v>
      </c>
      <c r="B25" s="7"/>
      <c r="C25" s="3"/>
    </row>
    <row r="26" spans="1:3" ht="24" customHeight="1">
      <c r="A26" s="47" t="s">
        <v>87</v>
      </c>
      <c r="B26" s="7"/>
      <c r="C26" s="3"/>
    </row>
    <row r="27" spans="1:3" ht="24" customHeight="1">
      <c r="A27" s="47" t="s">
        <v>88</v>
      </c>
      <c r="B27" s="7"/>
      <c r="C27" s="3"/>
    </row>
    <row r="28" spans="1:3" ht="33.75" customHeight="1">
      <c r="A28" s="47" t="s">
        <v>90</v>
      </c>
      <c r="B28" s="7"/>
      <c r="C28" s="3"/>
    </row>
    <row r="29" spans="1:3" ht="24" customHeight="1">
      <c r="A29" s="47" t="s">
        <v>87</v>
      </c>
      <c r="B29" s="7"/>
      <c r="C29" s="3"/>
    </row>
    <row r="30" spans="1:3" ht="24" customHeight="1">
      <c r="A30" s="47" t="s">
        <v>88</v>
      </c>
      <c r="B30" s="7"/>
      <c r="C30" s="3"/>
    </row>
    <row r="31" spans="1:3" ht="24" customHeight="1">
      <c r="A31" s="104" t="s">
        <v>91</v>
      </c>
      <c r="B31" s="7"/>
      <c r="C31" s="3"/>
    </row>
    <row r="32" spans="1:3" ht="7.5" customHeight="1">
      <c r="A32" s="9"/>
      <c r="B32" s="9"/>
      <c r="C32" s="1"/>
    </row>
  </sheetData>
  <mergeCells count="1">
    <mergeCell ref="A1:B1"/>
  </mergeCells>
  <phoneticPr fontId="23"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7"/>
  <sheetViews>
    <sheetView workbookViewId="0">
      <selection activeCell="B2" sqref="B2:D2"/>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32"/>
      <c r="B1" s="123" t="s">
        <v>92</v>
      </c>
      <c r="C1" s="124"/>
      <c r="D1" s="124"/>
      <c r="E1" s="124"/>
      <c r="F1" s="124"/>
      <c r="G1" s="124"/>
      <c r="H1" s="124"/>
      <c r="I1" s="124"/>
      <c r="J1" s="124"/>
      <c r="K1" s="124"/>
      <c r="L1" s="124"/>
      <c r="M1" s="125"/>
      <c r="N1" s="92"/>
      <c r="O1" s="92"/>
      <c r="P1" s="92"/>
    </row>
    <row r="2" spans="1:16" ht="25.5" customHeight="1">
      <c r="A2" s="133"/>
      <c r="B2" s="126" t="s">
        <v>536</v>
      </c>
      <c r="C2" s="127"/>
      <c r="D2" s="128"/>
      <c r="E2" s="129"/>
      <c r="F2" s="130"/>
      <c r="G2" s="131"/>
      <c r="H2" s="93"/>
      <c r="I2" s="93"/>
      <c r="J2" s="93"/>
      <c r="K2" s="93"/>
      <c r="L2" s="93"/>
      <c r="M2" s="99" t="s">
        <v>1</v>
      </c>
      <c r="N2" s="100"/>
      <c r="O2" s="100"/>
      <c r="P2" s="92"/>
    </row>
    <row r="3" spans="1:16" ht="33.75" customHeight="1">
      <c r="A3" s="134"/>
      <c r="B3" s="121" t="s">
        <v>93</v>
      </c>
      <c r="C3" s="122"/>
      <c r="D3" s="122"/>
      <c r="E3" s="121" t="s">
        <v>94</v>
      </c>
      <c r="F3" s="121" t="s">
        <v>95</v>
      </c>
      <c r="G3" s="121" t="s">
        <v>96</v>
      </c>
      <c r="H3" s="121" t="s">
        <v>97</v>
      </c>
      <c r="I3" s="109" t="s">
        <v>98</v>
      </c>
      <c r="J3" s="110"/>
      <c r="K3" s="110"/>
      <c r="L3" s="109" t="s">
        <v>99</v>
      </c>
      <c r="M3" s="110"/>
      <c r="N3" s="110"/>
      <c r="O3" s="110"/>
      <c r="P3" s="85"/>
    </row>
    <row r="4" spans="1:16" ht="39.75" customHeight="1">
      <c r="A4" s="134"/>
      <c r="B4" s="52" t="s">
        <v>100</v>
      </c>
      <c r="C4" s="52" t="s">
        <v>101</v>
      </c>
      <c r="D4" s="52" t="s">
        <v>102</v>
      </c>
      <c r="E4" s="122"/>
      <c r="F4" s="122"/>
      <c r="G4" s="122"/>
      <c r="H4" s="122"/>
      <c r="I4" s="26" t="s">
        <v>103</v>
      </c>
      <c r="J4" s="26" t="s">
        <v>104</v>
      </c>
      <c r="K4" s="26" t="s">
        <v>105</v>
      </c>
      <c r="L4" s="26" t="s">
        <v>106</v>
      </c>
      <c r="M4" s="26" t="s">
        <v>107</v>
      </c>
      <c r="N4" s="26" t="s">
        <v>108</v>
      </c>
      <c r="O4" s="26" t="s">
        <v>109</v>
      </c>
      <c r="P4" s="85"/>
    </row>
    <row r="5" spans="1:16" ht="20.25" customHeight="1">
      <c r="A5" s="134"/>
      <c r="B5" s="94"/>
      <c r="C5" s="94"/>
      <c r="D5" s="94"/>
      <c r="E5" s="94"/>
      <c r="F5" s="94"/>
      <c r="G5" s="94"/>
      <c r="H5" s="95">
        <v>1</v>
      </c>
      <c r="I5" s="95">
        <v>2</v>
      </c>
      <c r="J5" s="95">
        <v>3</v>
      </c>
      <c r="K5" s="95">
        <v>4</v>
      </c>
      <c r="L5" s="95">
        <v>7</v>
      </c>
      <c r="M5" s="95">
        <v>8</v>
      </c>
      <c r="N5" s="95">
        <v>9</v>
      </c>
      <c r="O5" s="95">
        <v>10</v>
      </c>
      <c r="P5" s="85"/>
    </row>
    <row r="6" spans="1:16" ht="21.75" customHeight="1">
      <c r="A6" s="134"/>
      <c r="B6" s="94"/>
      <c r="C6" s="94"/>
      <c r="D6" s="27"/>
      <c r="E6" s="34"/>
      <c r="F6" s="34"/>
      <c r="G6" s="28" t="s">
        <v>7</v>
      </c>
      <c r="H6" s="94">
        <v>413.15</v>
      </c>
      <c r="I6" s="94">
        <v>69.77</v>
      </c>
      <c r="J6" s="94">
        <v>7.43</v>
      </c>
      <c r="K6" s="94">
        <v>0.5</v>
      </c>
      <c r="L6" s="94">
        <v>6.92</v>
      </c>
      <c r="M6" s="94">
        <v>328.53</v>
      </c>
      <c r="N6" s="27"/>
      <c r="O6" s="27"/>
      <c r="P6" s="85"/>
    </row>
    <row r="7" spans="1:16" ht="21.75" customHeight="1">
      <c r="A7" s="134"/>
      <c r="B7" s="96"/>
      <c r="C7" s="96"/>
      <c r="D7" s="96"/>
      <c r="E7" s="69"/>
      <c r="F7" s="69" t="s">
        <v>110</v>
      </c>
      <c r="G7" s="70"/>
      <c r="H7" s="71">
        <v>413.15</v>
      </c>
      <c r="I7" s="71">
        <v>69.77</v>
      </c>
      <c r="J7" s="71">
        <v>7.43</v>
      </c>
      <c r="K7" s="71">
        <v>0.5</v>
      </c>
      <c r="L7" s="71">
        <v>6.92</v>
      </c>
      <c r="M7" s="71">
        <v>328.53</v>
      </c>
      <c r="N7" s="71"/>
      <c r="O7" s="71"/>
      <c r="P7" s="85"/>
    </row>
    <row r="8" spans="1:16" ht="21.75" customHeight="1">
      <c r="A8" s="134"/>
      <c r="B8" s="52" t="s">
        <v>111</v>
      </c>
      <c r="C8" s="52" t="s">
        <v>112</v>
      </c>
      <c r="D8" s="26" t="s">
        <v>112</v>
      </c>
      <c r="E8" s="28" t="s">
        <v>113</v>
      </c>
      <c r="F8" s="80" t="s">
        <v>114</v>
      </c>
      <c r="G8" s="97" t="s">
        <v>115</v>
      </c>
      <c r="H8" s="82">
        <v>6.92</v>
      </c>
      <c r="I8" s="101"/>
      <c r="J8" s="83"/>
      <c r="K8" s="34"/>
      <c r="L8" s="34">
        <v>6.92</v>
      </c>
      <c r="M8" s="27"/>
      <c r="N8" s="94"/>
      <c r="O8" s="94"/>
      <c r="P8" s="85"/>
    </row>
    <row r="9" spans="1:16" ht="21.75" customHeight="1">
      <c r="A9" s="134"/>
      <c r="B9" s="52" t="s">
        <v>111</v>
      </c>
      <c r="C9" s="52" t="s">
        <v>116</v>
      </c>
      <c r="D9" s="26" t="s">
        <v>116</v>
      </c>
      <c r="E9" s="28" t="s">
        <v>113</v>
      </c>
      <c r="F9" s="80" t="s">
        <v>114</v>
      </c>
      <c r="G9" s="97" t="s">
        <v>117</v>
      </c>
      <c r="H9" s="82">
        <v>10.17</v>
      </c>
      <c r="I9" s="101">
        <v>10.17</v>
      </c>
      <c r="J9" s="83"/>
      <c r="K9" s="34"/>
      <c r="L9" s="34"/>
      <c r="M9" s="27"/>
      <c r="N9" s="94"/>
      <c r="O9" s="94"/>
      <c r="P9" s="85"/>
    </row>
    <row r="10" spans="1:16" ht="21.75" customHeight="1">
      <c r="A10" s="134"/>
      <c r="B10" s="52" t="s">
        <v>111</v>
      </c>
      <c r="C10" s="52" t="s">
        <v>118</v>
      </c>
      <c r="D10" s="26" t="s">
        <v>112</v>
      </c>
      <c r="E10" s="28" t="s">
        <v>113</v>
      </c>
      <c r="F10" s="80" t="s">
        <v>114</v>
      </c>
      <c r="G10" s="97" t="s">
        <v>119</v>
      </c>
      <c r="H10" s="82">
        <v>60.83</v>
      </c>
      <c r="I10" s="101">
        <v>35.979999999999997</v>
      </c>
      <c r="J10" s="83">
        <v>5.99</v>
      </c>
      <c r="K10" s="34"/>
      <c r="L10" s="34"/>
      <c r="M10" s="27">
        <v>18.86</v>
      </c>
      <c r="N10" s="94"/>
      <c r="O10" s="94"/>
      <c r="P10" s="85"/>
    </row>
    <row r="11" spans="1:16" ht="21.75" customHeight="1">
      <c r="A11" s="134"/>
      <c r="B11" s="52" t="s">
        <v>111</v>
      </c>
      <c r="C11" s="52" t="s">
        <v>118</v>
      </c>
      <c r="D11" s="26" t="s">
        <v>120</v>
      </c>
      <c r="E11" s="28" t="s">
        <v>113</v>
      </c>
      <c r="F11" s="80" t="s">
        <v>114</v>
      </c>
      <c r="G11" s="97" t="s">
        <v>121</v>
      </c>
      <c r="H11" s="82">
        <v>22.27</v>
      </c>
      <c r="I11" s="101">
        <v>20.329999999999998</v>
      </c>
      <c r="J11" s="83">
        <v>1.44</v>
      </c>
      <c r="K11" s="34">
        <v>0.5</v>
      </c>
      <c r="L11" s="34"/>
      <c r="M11" s="27"/>
      <c r="N11" s="94"/>
      <c r="O11" s="94"/>
      <c r="P11" s="85"/>
    </row>
    <row r="12" spans="1:16" ht="21.75" customHeight="1">
      <c r="A12" s="134"/>
      <c r="B12" s="52" t="s">
        <v>111</v>
      </c>
      <c r="C12" s="52" t="s">
        <v>118</v>
      </c>
      <c r="D12" s="26" t="s">
        <v>122</v>
      </c>
      <c r="E12" s="28" t="s">
        <v>113</v>
      </c>
      <c r="F12" s="80" t="s">
        <v>114</v>
      </c>
      <c r="G12" s="97" t="s">
        <v>123</v>
      </c>
      <c r="H12" s="82">
        <v>259.95999999999998</v>
      </c>
      <c r="I12" s="101"/>
      <c r="J12" s="83"/>
      <c r="K12" s="34"/>
      <c r="L12" s="34"/>
      <c r="M12" s="27">
        <v>259.95999999999998</v>
      </c>
      <c r="N12" s="94"/>
      <c r="O12" s="94"/>
      <c r="P12" s="85"/>
    </row>
    <row r="13" spans="1:16" ht="21.75" customHeight="1">
      <c r="A13" s="134"/>
      <c r="B13" s="52" t="s">
        <v>111</v>
      </c>
      <c r="C13" s="52" t="s">
        <v>122</v>
      </c>
      <c r="D13" s="26" t="s">
        <v>112</v>
      </c>
      <c r="E13" s="28" t="s">
        <v>113</v>
      </c>
      <c r="F13" s="80" t="s">
        <v>114</v>
      </c>
      <c r="G13" s="97" t="s">
        <v>124</v>
      </c>
      <c r="H13" s="82">
        <v>0.23</v>
      </c>
      <c r="I13" s="101">
        <v>0.23</v>
      </c>
      <c r="J13" s="83"/>
      <c r="K13" s="34"/>
      <c r="L13" s="34"/>
      <c r="M13" s="27"/>
      <c r="N13" s="94"/>
      <c r="O13" s="94"/>
      <c r="P13" s="85"/>
    </row>
    <row r="14" spans="1:16" ht="21.75" customHeight="1">
      <c r="A14" s="134"/>
      <c r="B14" s="52" t="s">
        <v>125</v>
      </c>
      <c r="C14" s="52" t="s">
        <v>118</v>
      </c>
      <c r="D14" s="26" t="s">
        <v>112</v>
      </c>
      <c r="E14" s="28" t="s">
        <v>113</v>
      </c>
      <c r="F14" s="80" t="s">
        <v>114</v>
      </c>
      <c r="G14" s="97" t="s">
        <v>126</v>
      </c>
      <c r="H14" s="82">
        <v>1.96</v>
      </c>
      <c r="I14" s="101">
        <v>1.96</v>
      </c>
      <c r="J14" s="83"/>
      <c r="K14" s="34"/>
      <c r="L14" s="34"/>
      <c r="M14" s="27"/>
      <c r="N14" s="94"/>
      <c r="O14" s="94"/>
      <c r="P14" s="85"/>
    </row>
    <row r="15" spans="1:16" ht="21.75" customHeight="1">
      <c r="A15" s="134"/>
      <c r="B15" s="52" t="s">
        <v>125</v>
      </c>
      <c r="C15" s="52" t="s">
        <v>118</v>
      </c>
      <c r="D15" s="26" t="s">
        <v>127</v>
      </c>
      <c r="E15" s="28" t="s">
        <v>113</v>
      </c>
      <c r="F15" s="80" t="s">
        <v>114</v>
      </c>
      <c r="G15" s="97" t="s">
        <v>128</v>
      </c>
      <c r="H15" s="82">
        <v>1.1000000000000001</v>
      </c>
      <c r="I15" s="101">
        <v>1.1000000000000001</v>
      </c>
      <c r="J15" s="83"/>
      <c r="K15" s="34"/>
      <c r="L15" s="34"/>
      <c r="M15" s="27"/>
      <c r="N15" s="94"/>
      <c r="O15" s="94"/>
      <c r="P15" s="85"/>
    </row>
    <row r="16" spans="1:16" ht="21.75" customHeight="1">
      <c r="A16" s="134"/>
      <c r="B16" s="52" t="s">
        <v>129</v>
      </c>
      <c r="C16" s="52" t="s">
        <v>130</v>
      </c>
      <c r="D16" s="26" t="s">
        <v>131</v>
      </c>
      <c r="E16" s="28" t="s">
        <v>113</v>
      </c>
      <c r="F16" s="80" t="s">
        <v>114</v>
      </c>
      <c r="G16" s="97" t="s">
        <v>132</v>
      </c>
      <c r="H16" s="82">
        <v>49.71</v>
      </c>
      <c r="I16" s="101"/>
      <c r="J16" s="83"/>
      <c r="K16" s="34"/>
      <c r="L16" s="34"/>
      <c r="M16" s="27">
        <v>49.71</v>
      </c>
      <c r="N16" s="94"/>
      <c r="O16" s="94"/>
      <c r="P16" s="85"/>
    </row>
    <row r="17" spans="1:16" ht="7.5" customHeight="1">
      <c r="A17" s="135"/>
      <c r="B17" s="98"/>
      <c r="C17" s="98"/>
      <c r="D17" s="98"/>
      <c r="E17" s="98"/>
      <c r="F17" s="98"/>
      <c r="G17" s="98"/>
      <c r="H17" s="98"/>
      <c r="I17" s="98"/>
      <c r="J17" s="98"/>
      <c r="K17" s="98"/>
      <c r="L17" s="98"/>
      <c r="M17" s="98"/>
      <c r="N17" s="98"/>
      <c r="O17" s="98"/>
      <c r="P17" s="92"/>
    </row>
  </sheetData>
  <mergeCells count="11">
    <mergeCell ref="A1:A17"/>
    <mergeCell ref="E3:E4"/>
    <mergeCell ref="F3:F4"/>
    <mergeCell ref="G3:G4"/>
    <mergeCell ref="H3:H4"/>
    <mergeCell ref="B1:M1"/>
    <mergeCell ref="B2:D2"/>
    <mergeCell ref="E2:G2"/>
    <mergeCell ref="B3:D3"/>
    <mergeCell ref="I3:K3"/>
    <mergeCell ref="L3:O3"/>
  </mergeCells>
  <phoneticPr fontId="23"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B16 C16 D16 E16"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26" customWidth="1"/>
    <col min="7" max="7" width="6.26953125" customWidth="1"/>
  </cols>
  <sheetData>
    <row r="1" spans="1:7" ht="37.5" customHeight="1">
      <c r="A1" s="111" t="s">
        <v>133</v>
      </c>
      <c r="B1" s="112"/>
      <c r="C1" s="112"/>
      <c r="D1" s="112"/>
      <c r="E1" s="112"/>
      <c r="F1" s="138"/>
      <c r="G1" s="77"/>
    </row>
    <row r="2" spans="1:7" ht="15" customHeight="1">
      <c r="A2" s="126" t="s">
        <v>536</v>
      </c>
      <c r="B2" s="127"/>
      <c r="C2" s="128"/>
      <c r="D2" s="78"/>
      <c r="E2" s="78"/>
      <c r="F2" s="31" t="s">
        <v>1</v>
      </c>
      <c r="G2" s="77"/>
    </row>
    <row r="3" spans="1:7" ht="18" customHeight="1">
      <c r="A3" s="109" t="s">
        <v>2</v>
      </c>
      <c r="B3" s="110"/>
      <c r="C3" s="109" t="s">
        <v>3</v>
      </c>
      <c r="D3" s="110"/>
      <c r="E3" s="110"/>
      <c r="F3" s="110"/>
      <c r="G3" s="79"/>
    </row>
    <row r="4" spans="1:7" ht="18" customHeight="1">
      <c r="A4" s="109" t="s">
        <v>4</v>
      </c>
      <c r="B4" s="109" t="s">
        <v>5</v>
      </c>
      <c r="C4" s="109" t="s">
        <v>4</v>
      </c>
      <c r="D4" s="109" t="s">
        <v>5</v>
      </c>
      <c r="E4" s="110"/>
      <c r="F4" s="110"/>
      <c r="G4" s="79"/>
    </row>
    <row r="5" spans="1:7" ht="20.25" customHeight="1">
      <c r="A5" s="110"/>
      <c r="B5" s="110"/>
      <c r="C5" s="110"/>
      <c r="D5" s="109" t="s">
        <v>7</v>
      </c>
      <c r="E5" s="136" t="s">
        <v>8</v>
      </c>
      <c r="F5" s="136" t="s">
        <v>9</v>
      </c>
      <c r="G5" s="79"/>
    </row>
    <row r="6" spans="1:7" ht="23.25" customHeight="1">
      <c r="A6" s="110"/>
      <c r="B6" s="110"/>
      <c r="C6" s="110"/>
      <c r="D6" s="110"/>
      <c r="E6" s="137"/>
      <c r="F6" s="137"/>
      <c r="G6" s="79"/>
    </row>
    <row r="7" spans="1:7" ht="22.5" customHeight="1">
      <c r="A7" s="28" t="s">
        <v>134</v>
      </c>
      <c r="B7" s="80" t="s">
        <v>135</v>
      </c>
      <c r="C7" s="28" t="s">
        <v>136</v>
      </c>
      <c r="D7" s="80"/>
      <c r="E7" s="80"/>
      <c r="F7" s="80"/>
      <c r="G7" s="79"/>
    </row>
    <row r="8" spans="1:7" ht="22.5" customHeight="1">
      <c r="A8" s="28" t="s">
        <v>137</v>
      </c>
      <c r="B8" s="81">
        <v>49.71</v>
      </c>
      <c r="C8" s="28" t="s">
        <v>138</v>
      </c>
      <c r="D8" s="80"/>
      <c r="E8" s="80"/>
      <c r="F8" s="80"/>
      <c r="G8" s="79"/>
    </row>
    <row r="9" spans="1:7" ht="22.5" customHeight="1">
      <c r="A9" s="34"/>
      <c r="B9" s="82"/>
      <c r="C9" s="28" t="s">
        <v>139</v>
      </c>
      <c r="D9" s="80"/>
      <c r="E9" s="80"/>
      <c r="F9" s="80"/>
      <c r="G9" s="79"/>
    </row>
    <row r="10" spans="1:7" ht="22.5" customHeight="1">
      <c r="A10" s="83"/>
      <c r="B10" s="82"/>
      <c r="C10" s="28" t="s">
        <v>140</v>
      </c>
      <c r="D10" s="80"/>
      <c r="E10" s="80"/>
      <c r="F10" s="80"/>
      <c r="G10" s="79"/>
    </row>
    <row r="11" spans="1:7" ht="22.5" customHeight="1">
      <c r="A11" s="84"/>
      <c r="B11" s="82"/>
      <c r="C11" s="28" t="s">
        <v>141</v>
      </c>
      <c r="D11" s="80"/>
      <c r="E11" s="80"/>
      <c r="F11" s="80"/>
      <c r="G11" s="79"/>
    </row>
    <row r="12" spans="1:7" ht="22.5" customHeight="1">
      <c r="A12" s="83"/>
      <c r="B12" s="82"/>
      <c r="C12" s="28" t="s">
        <v>142</v>
      </c>
      <c r="D12" s="80"/>
      <c r="E12" s="80"/>
      <c r="F12" s="80"/>
      <c r="G12" s="79"/>
    </row>
    <row r="13" spans="1:7" ht="22.5" customHeight="1">
      <c r="A13" s="83"/>
      <c r="B13" s="82"/>
      <c r="C13" s="28" t="s">
        <v>143</v>
      </c>
      <c r="D13" s="80"/>
      <c r="E13" s="80"/>
      <c r="F13" s="80"/>
      <c r="G13" s="79"/>
    </row>
    <row r="14" spans="1:7" ht="22.5" customHeight="1">
      <c r="A14" s="83"/>
      <c r="B14" s="82"/>
      <c r="C14" s="28" t="s">
        <v>144</v>
      </c>
      <c r="D14" s="80" t="s">
        <v>145</v>
      </c>
      <c r="E14" s="80" t="s">
        <v>145</v>
      </c>
      <c r="F14" s="80" t="s">
        <v>146</v>
      </c>
      <c r="G14" s="79"/>
    </row>
    <row r="15" spans="1:7" ht="27.75" customHeight="1">
      <c r="A15" s="83"/>
      <c r="B15" s="82"/>
      <c r="C15" s="28" t="s">
        <v>147</v>
      </c>
      <c r="D15" s="80" t="s">
        <v>148</v>
      </c>
      <c r="E15" s="80" t="s">
        <v>148</v>
      </c>
      <c r="F15" s="80" t="s">
        <v>146</v>
      </c>
      <c r="G15" s="79"/>
    </row>
    <row r="16" spans="1:7" ht="27.75" customHeight="1">
      <c r="A16" s="83"/>
      <c r="B16" s="82"/>
      <c r="C16" s="28" t="s">
        <v>149</v>
      </c>
      <c r="D16" s="80"/>
      <c r="E16" s="80"/>
      <c r="F16" s="80"/>
      <c r="G16" s="79"/>
    </row>
    <row r="17" spans="1:7" ht="27.75" customHeight="1">
      <c r="A17" s="83"/>
      <c r="B17" s="82"/>
      <c r="C17" s="28" t="s">
        <v>150</v>
      </c>
      <c r="D17" s="80"/>
      <c r="E17" s="80"/>
      <c r="F17" s="80"/>
      <c r="G17" s="79"/>
    </row>
    <row r="18" spans="1:7" ht="27.75" customHeight="1">
      <c r="A18" s="83"/>
      <c r="B18" s="82"/>
      <c r="C18" s="28" t="s">
        <v>151</v>
      </c>
      <c r="D18" s="80"/>
      <c r="E18" s="80"/>
      <c r="F18" s="80"/>
      <c r="G18" s="79"/>
    </row>
    <row r="19" spans="1:7" ht="20.25" customHeight="1">
      <c r="A19" s="83"/>
      <c r="B19" s="82"/>
      <c r="C19" s="28" t="s">
        <v>152</v>
      </c>
      <c r="D19" s="80"/>
      <c r="E19" s="80"/>
      <c r="F19" s="80"/>
      <c r="G19" s="79"/>
    </row>
    <row r="20" spans="1:7" ht="20.25" customHeight="1">
      <c r="A20" s="83"/>
      <c r="B20" s="82"/>
      <c r="C20" s="28" t="s">
        <v>153</v>
      </c>
      <c r="D20" s="80"/>
      <c r="E20" s="80"/>
      <c r="F20" s="80"/>
      <c r="G20" s="79"/>
    </row>
    <row r="21" spans="1:7" ht="15.75" customHeight="1">
      <c r="A21" s="83"/>
      <c r="B21" s="82"/>
      <c r="C21" s="28" t="s">
        <v>154</v>
      </c>
      <c r="D21" s="80"/>
      <c r="E21" s="80"/>
      <c r="F21" s="80"/>
      <c r="G21" s="85"/>
    </row>
    <row r="22" spans="1:7" ht="15.75" customHeight="1">
      <c r="A22" s="83"/>
      <c r="B22" s="82"/>
      <c r="C22" s="28" t="s">
        <v>155</v>
      </c>
      <c r="D22" s="80"/>
      <c r="E22" s="80"/>
      <c r="F22" s="80"/>
      <c r="G22" s="85"/>
    </row>
    <row r="23" spans="1:7" ht="15.75" customHeight="1">
      <c r="A23" s="83"/>
      <c r="B23" s="82"/>
      <c r="C23" s="28" t="s">
        <v>156</v>
      </c>
      <c r="D23" s="80"/>
      <c r="E23" s="80"/>
      <c r="F23" s="80"/>
      <c r="G23" s="85"/>
    </row>
    <row r="24" spans="1:7" ht="15.75" customHeight="1">
      <c r="A24" s="83"/>
      <c r="B24" s="82"/>
      <c r="C24" s="28" t="s">
        <v>157</v>
      </c>
      <c r="D24" s="80"/>
      <c r="E24" s="80"/>
      <c r="F24" s="80"/>
      <c r="G24" s="85"/>
    </row>
    <row r="25" spans="1:7" ht="15.75" customHeight="1">
      <c r="A25" s="83"/>
      <c r="B25" s="82"/>
      <c r="C25" s="28" t="s">
        <v>158</v>
      </c>
      <c r="D25" s="80"/>
      <c r="E25" s="80"/>
      <c r="F25" s="80"/>
      <c r="G25" s="85"/>
    </row>
    <row r="26" spans="1:7" ht="15.75" customHeight="1">
      <c r="A26" s="83"/>
      <c r="B26" s="82"/>
      <c r="C26" s="28" t="s">
        <v>159</v>
      </c>
      <c r="D26" s="80"/>
      <c r="E26" s="80"/>
      <c r="F26" s="80"/>
      <c r="G26" s="85"/>
    </row>
    <row r="27" spans="1:7" ht="15.75" customHeight="1">
      <c r="A27" s="83"/>
      <c r="B27" s="82"/>
      <c r="C27" s="28" t="s">
        <v>160</v>
      </c>
      <c r="D27" s="80"/>
      <c r="E27" s="80"/>
      <c r="F27" s="80"/>
      <c r="G27" s="85"/>
    </row>
    <row r="28" spans="1:7" ht="15.75" customHeight="1">
      <c r="A28" s="83"/>
      <c r="B28" s="82"/>
      <c r="C28" s="28" t="s">
        <v>161</v>
      </c>
      <c r="D28" s="80"/>
      <c r="E28" s="80"/>
      <c r="F28" s="80"/>
      <c r="G28" s="85"/>
    </row>
    <row r="29" spans="1:7" ht="15.75" customHeight="1">
      <c r="A29" s="83"/>
      <c r="B29" s="82"/>
      <c r="C29" s="28" t="s">
        <v>162</v>
      </c>
      <c r="D29" s="80" t="s">
        <v>163</v>
      </c>
      <c r="E29" s="80" t="s">
        <v>146</v>
      </c>
      <c r="F29" s="80" t="s">
        <v>163</v>
      </c>
      <c r="G29" s="85"/>
    </row>
    <row r="30" spans="1:7" ht="15.75" customHeight="1">
      <c r="A30" s="83"/>
      <c r="B30" s="82"/>
      <c r="C30" s="28" t="s">
        <v>164</v>
      </c>
      <c r="D30" s="80"/>
      <c r="E30" s="80"/>
      <c r="F30" s="80"/>
      <c r="G30" s="85"/>
    </row>
    <row r="31" spans="1:7" ht="15.75" customHeight="1">
      <c r="A31" s="86"/>
      <c r="B31" s="82"/>
      <c r="C31" s="28" t="s">
        <v>165</v>
      </c>
      <c r="D31" s="80"/>
      <c r="E31" s="80"/>
      <c r="F31" s="80"/>
      <c r="G31" s="85"/>
    </row>
    <row r="32" spans="1:7" ht="15.75" customHeight="1">
      <c r="A32" s="86"/>
      <c r="B32" s="82"/>
      <c r="C32" s="28" t="s">
        <v>166</v>
      </c>
      <c r="D32" s="80"/>
      <c r="E32" s="80"/>
      <c r="F32" s="80"/>
      <c r="G32" s="85"/>
    </row>
    <row r="33" spans="1:7" ht="15.75" customHeight="1">
      <c r="A33" s="34"/>
      <c r="B33" s="82"/>
      <c r="C33" s="28" t="s">
        <v>167</v>
      </c>
      <c r="D33" s="80"/>
      <c r="E33" s="80"/>
      <c r="F33" s="80"/>
      <c r="G33" s="85"/>
    </row>
    <row r="34" spans="1:7" ht="14.25" customHeight="1">
      <c r="A34" s="34"/>
      <c r="B34" s="87"/>
      <c r="C34" s="88"/>
      <c r="D34" s="87"/>
      <c r="E34" s="87"/>
      <c r="F34" s="87"/>
      <c r="G34" s="85"/>
    </row>
    <row r="35" spans="1:7" ht="20.25" customHeight="1">
      <c r="A35" s="89" t="s">
        <v>63</v>
      </c>
      <c r="B35" s="87">
        <v>413.15</v>
      </c>
      <c r="C35" s="89" t="s">
        <v>64</v>
      </c>
      <c r="D35" s="87">
        <v>413.15</v>
      </c>
      <c r="E35" s="87">
        <v>363.44</v>
      </c>
      <c r="F35" s="87">
        <v>49.71</v>
      </c>
      <c r="G35" s="85"/>
    </row>
    <row r="36" spans="1:7" ht="14.25" customHeight="1">
      <c r="A36" s="90"/>
      <c r="B36" s="90"/>
      <c r="C36" s="90"/>
      <c r="D36" s="91"/>
      <c r="E36" s="91"/>
      <c r="F36" s="91"/>
      <c r="G36" s="92"/>
    </row>
  </sheetData>
  <mergeCells count="11">
    <mergeCell ref="A1:F1"/>
    <mergeCell ref="A2:C2"/>
    <mergeCell ref="A3:B3"/>
    <mergeCell ref="C3:F3"/>
    <mergeCell ref="D4:F4"/>
    <mergeCell ref="A4:A6"/>
    <mergeCell ref="B4:B6"/>
    <mergeCell ref="C4:C6"/>
    <mergeCell ref="D5:D6"/>
    <mergeCell ref="E5:E6"/>
    <mergeCell ref="F5:F6"/>
  </mergeCells>
  <phoneticPr fontId="23"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14 E14 F14 D15 E15 F15 D29 E29 F29"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5"/>
  <sheetViews>
    <sheetView workbookViewId="0">
      <selection activeCell="A2" sqref="A2:E2"/>
    </sheetView>
  </sheetViews>
  <sheetFormatPr defaultColWidth="9"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11" t="s">
        <v>168</v>
      </c>
      <c r="B1" s="139"/>
      <c r="C1" s="139"/>
      <c r="D1" s="139"/>
      <c r="E1" s="139"/>
      <c r="F1" s="139"/>
      <c r="G1" s="139"/>
      <c r="H1" s="139"/>
      <c r="I1" s="139"/>
      <c r="J1" s="139"/>
      <c r="K1" s="139"/>
      <c r="L1" s="139"/>
      <c r="M1" s="139"/>
      <c r="N1" s="140"/>
      <c r="O1" s="1"/>
    </row>
    <row r="2" spans="1:15" ht="15.75" customHeight="1">
      <c r="A2" s="141" t="s">
        <v>536</v>
      </c>
      <c r="B2" s="142"/>
      <c r="C2" s="142"/>
      <c r="D2" s="143"/>
      <c r="E2" s="143"/>
      <c r="F2" s="25"/>
      <c r="G2" s="25"/>
      <c r="H2" s="25"/>
      <c r="I2" s="31"/>
      <c r="J2" s="31"/>
      <c r="K2" s="31"/>
      <c r="L2" s="37" t="s">
        <v>1</v>
      </c>
      <c r="M2" s="37"/>
      <c r="N2" s="25"/>
      <c r="O2" s="1"/>
    </row>
    <row r="3" spans="1:15" ht="16.5" customHeight="1">
      <c r="A3" s="109" t="s">
        <v>93</v>
      </c>
      <c r="B3" s="109"/>
      <c r="C3" s="109"/>
      <c r="D3" s="109" t="s">
        <v>169</v>
      </c>
      <c r="E3" s="109" t="s">
        <v>170</v>
      </c>
      <c r="F3" s="109" t="s">
        <v>171</v>
      </c>
      <c r="G3" s="109" t="s">
        <v>97</v>
      </c>
      <c r="H3" s="109" t="s">
        <v>98</v>
      </c>
      <c r="I3" s="109"/>
      <c r="J3" s="109"/>
      <c r="K3" s="109" t="s">
        <v>99</v>
      </c>
      <c r="L3" s="109"/>
      <c r="M3" s="109"/>
      <c r="N3" s="109"/>
      <c r="O3" s="75"/>
    </row>
    <row r="4" spans="1:15" ht="34.5" customHeight="1">
      <c r="A4" s="26" t="s">
        <v>100</v>
      </c>
      <c r="B4" s="26" t="s">
        <v>101</v>
      </c>
      <c r="C4" s="26" t="s">
        <v>102</v>
      </c>
      <c r="D4" s="109"/>
      <c r="E4" s="109"/>
      <c r="F4" s="109"/>
      <c r="G4" s="109"/>
      <c r="H4" s="26" t="s">
        <v>103</v>
      </c>
      <c r="I4" s="26" t="s">
        <v>104</v>
      </c>
      <c r="J4" s="26" t="s">
        <v>105</v>
      </c>
      <c r="K4" s="26" t="s">
        <v>106</v>
      </c>
      <c r="L4" s="26" t="s">
        <v>107</v>
      </c>
      <c r="M4" s="26" t="s">
        <v>108</v>
      </c>
      <c r="N4" s="26" t="s">
        <v>109</v>
      </c>
      <c r="O4" s="75"/>
    </row>
    <row r="5" spans="1:15" ht="22.5" customHeight="1">
      <c r="A5" s="109" t="s">
        <v>7</v>
      </c>
      <c r="B5" s="109"/>
      <c r="C5" s="109"/>
      <c r="D5" s="109"/>
      <c r="E5" s="109"/>
      <c r="F5" s="109"/>
      <c r="G5" s="27">
        <v>363.44</v>
      </c>
      <c r="H5" s="27">
        <v>69.77</v>
      </c>
      <c r="I5" s="27">
        <v>7.43</v>
      </c>
      <c r="J5" s="27">
        <v>0.5</v>
      </c>
      <c r="K5" s="27">
        <v>6.92</v>
      </c>
      <c r="L5" s="27">
        <v>278.82</v>
      </c>
      <c r="M5" s="27"/>
      <c r="N5" s="27"/>
      <c r="O5" s="3"/>
    </row>
    <row r="6" spans="1:15" ht="18" customHeight="1">
      <c r="A6" s="69"/>
      <c r="B6" s="69"/>
      <c r="C6" s="69"/>
      <c r="D6" s="69"/>
      <c r="E6" s="69" t="s">
        <v>110</v>
      </c>
      <c r="F6" s="70"/>
      <c r="G6" s="71">
        <v>363.44</v>
      </c>
      <c r="H6" s="71">
        <v>69.77</v>
      </c>
      <c r="I6" s="71">
        <v>7.43</v>
      </c>
      <c r="J6" s="71">
        <v>0.5</v>
      </c>
      <c r="K6" s="71">
        <v>6.92</v>
      </c>
      <c r="L6" s="71">
        <v>278.82</v>
      </c>
      <c r="M6" s="71"/>
      <c r="N6" s="71"/>
      <c r="O6" s="3"/>
    </row>
    <row r="7" spans="1:15" ht="18" customHeight="1">
      <c r="A7" s="72" t="s">
        <v>111</v>
      </c>
      <c r="B7" s="72" t="s">
        <v>112</v>
      </c>
      <c r="C7" s="72" t="s">
        <v>112</v>
      </c>
      <c r="D7" s="72" t="s">
        <v>113</v>
      </c>
      <c r="E7" s="73" t="s">
        <v>114</v>
      </c>
      <c r="F7" s="73" t="s">
        <v>115</v>
      </c>
      <c r="G7" s="74">
        <v>6.92</v>
      </c>
      <c r="H7" s="74"/>
      <c r="I7" s="76"/>
      <c r="J7" s="76"/>
      <c r="K7" s="76">
        <v>6.92</v>
      </c>
      <c r="L7" s="76"/>
      <c r="M7" s="76"/>
      <c r="N7" s="76"/>
      <c r="O7" s="3"/>
    </row>
    <row r="8" spans="1:15" ht="18" customHeight="1">
      <c r="A8" s="72" t="s">
        <v>111</v>
      </c>
      <c r="B8" s="72" t="s">
        <v>116</v>
      </c>
      <c r="C8" s="72" t="s">
        <v>116</v>
      </c>
      <c r="D8" s="72" t="s">
        <v>113</v>
      </c>
      <c r="E8" s="73" t="s">
        <v>114</v>
      </c>
      <c r="F8" s="73" t="s">
        <v>117</v>
      </c>
      <c r="G8" s="74">
        <v>10.17</v>
      </c>
      <c r="H8" s="74">
        <v>10.17</v>
      </c>
      <c r="I8" s="76"/>
      <c r="J8" s="76"/>
      <c r="K8" s="76"/>
      <c r="L8" s="76"/>
      <c r="M8" s="76"/>
      <c r="N8" s="76"/>
      <c r="O8" s="3"/>
    </row>
    <row r="9" spans="1:15" ht="18" customHeight="1">
      <c r="A9" s="72" t="s">
        <v>111</v>
      </c>
      <c r="B9" s="72" t="s">
        <v>118</v>
      </c>
      <c r="C9" s="72" t="s">
        <v>112</v>
      </c>
      <c r="D9" s="72" t="s">
        <v>113</v>
      </c>
      <c r="E9" s="73" t="s">
        <v>114</v>
      </c>
      <c r="F9" s="73" t="s">
        <v>119</v>
      </c>
      <c r="G9" s="74">
        <v>60.83</v>
      </c>
      <c r="H9" s="74">
        <v>35.979999999999997</v>
      </c>
      <c r="I9" s="76">
        <v>5.99</v>
      </c>
      <c r="J9" s="76"/>
      <c r="K9" s="76"/>
      <c r="L9" s="76">
        <v>18.86</v>
      </c>
      <c r="M9" s="76"/>
      <c r="N9" s="76"/>
      <c r="O9" s="3"/>
    </row>
    <row r="10" spans="1:15" ht="18" customHeight="1">
      <c r="A10" s="72" t="s">
        <v>111</v>
      </c>
      <c r="B10" s="72" t="s">
        <v>118</v>
      </c>
      <c r="C10" s="72" t="s">
        <v>120</v>
      </c>
      <c r="D10" s="72" t="s">
        <v>113</v>
      </c>
      <c r="E10" s="73" t="s">
        <v>114</v>
      </c>
      <c r="F10" s="73" t="s">
        <v>121</v>
      </c>
      <c r="G10" s="74">
        <v>22.27</v>
      </c>
      <c r="H10" s="74">
        <v>20.329999999999998</v>
      </c>
      <c r="I10" s="76">
        <v>1.44</v>
      </c>
      <c r="J10" s="76">
        <v>0.5</v>
      </c>
      <c r="K10" s="76"/>
      <c r="L10" s="76"/>
      <c r="M10" s="76"/>
      <c r="N10" s="76"/>
      <c r="O10" s="3"/>
    </row>
    <row r="11" spans="1:15" ht="18" customHeight="1">
      <c r="A11" s="72" t="s">
        <v>111</v>
      </c>
      <c r="B11" s="72" t="s">
        <v>118</v>
      </c>
      <c r="C11" s="72" t="s">
        <v>122</v>
      </c>
      <c r="D11" s="72" t="s">
        <v>113</v>
      </c>
      <c r="E11" s="73" t="s">
        <v>114</v>
      </c>
      <c r="F11" s="73" t="s">
        <v>123</v>
      </c>
      <c r="G11" s="74">
        <v>259.95999999999998</v>
      </c>
      <c r="H11" s="74"/>
      <c r="I11" s="76"/>
      <c r="J11" s="76"/>
      <c r="K11" s="76"/>
      <c r="L11" s="76">
        <v>259.95999999999998</v>
      </c>
      <c r="M11" s="76"/>
      <c r="N11" s="76"/>
      <c r="O11" s="3"/>
    </row>
    <row r="12" spans="1:15" ht="18" customHeight="1">
      <c r="A12" s="72" t="s">
        <v>111</v>
      </c>
      <c r="B12" s="72" t="s">
        <v>122</v>
      </c>
      <c r="C12" s="72" t="s">
        <v>112</v>
      </c>
      <c r="D12" s="72" t="s">
        <v>113</v>
      </c>
      <c r="E12" s="73" t="s">
        <v>114</v>
      </c>
      <c r="F12" s="73" t="s">
        <v>124</v>
      </c>
      <c r="G12" s="74">
        <v>0.23</v>
      </c>
      <c r="H12" s="74">
        <v>0.23</v>
      </c>
      <c r="I12" s="76"/>
      <c r="J12" s="76"/>
      <c r="K12" s="76"/>
      <c r="L12" s="76"/>
      <c r="M12" s="76"/>
      <c r="N12" s="76"/>
      <c r="O12" s="3"/>
    </row>
    <row r="13" spans="1:15" ht="18" customHeight="1">
      <c r="A13" s="72" t="s">
        <v>125</v>
      </c>
      <c r="B13" s="72" t="s">
        <v>118</v>
      </c>
      <c r="C13" s="72" t="s">
        <v>112</v>
      </c>
      <c r="D13" s="72" t="s">
        <v>113</v>
      </c>
      <c r="E13" s="73" t="s">
        <v>114</v>
      </c>
      <c r="F13" s="73" t="s">
        <v>126</v>
      </c>
      <c r="G13" s="74">
        <v>1.96</v>
      </c>
      <c r="H13" s="74">
        <v>1.96</v>
      </c>
      <c r="I13" s="76"/>
      <c r="J13" s="76"/>
      <c r="K13" s="76"/>
      <c r="L13" s="76"/>
      <c r="M13" s="76"/>
      <c r="N13" s="76"/>
      <c r="O13" s="3"/>
    </row>
    <row r="14" spans="1:15" ht="18" customHeight="1">
      <c r="A14" s="72" t="s">
        <v>125</v>
      </c>
      <c r="B14" s="72" t="s">
        <v>118</v>
      </c>
      <c r="C14" s="72" t="s">
        <v>127</v>
      </c>
      <c r="D14" s="72" t="s">
        <v>113</v>
      </c>
      <c r="E14" s="73" t="s">
        <v>114</v>
      </c>
      <c r="F14" s="73" t="s">
        <v>128</v>
      </c>
      <c r="G14" s="74">
        <v>1.1000000000000001</v>
      </c>
      <c r="H14" s="74">
        <v>1.1000000000000001</v>
      </c>
      <c r="I14" s="76"/>
      <c r="J14" s="76"/>
      <c r="K14" s="76"/>
      <c r="L14" s="76"/>
      <c r="M14" s="76"/>
      <c r="N14" s="76"/>
      <c r="O14" s="3"/>
    </row>
    <row r="15" spans="1:15" ht="7.5" customHeight="1">
      <c r="A15" s="9"/>
      <c r="B15" s="9"/>
      <c r="C15" s="9"/>
      <c r="D15" s="9"/>
      <c r="E15" s="9"/>
      <c r="F15" s="9"/>
      <c r="G15" s="9"/>
      <c r="H15" s="9"/>
      <c r="I15" s="9"/>
      <c r="J15" s="9"/>
      <c r="K15" s="9"/>
      <c r="L15" s="9"/>
      <c r="M15" s="9"/>
      <c r="N15" s="9"/>
      <c r="O15" s="1"/>
    </row>
  </sheetData>
  <mergeCells count="10">
    <mergeCell ref="A5:F5"/>
    <mergeCell ref="D3:D4"/>
    <mergeCell ref="E3:E4"/>
    <mergeCell ref="F3:F4"/>
    <mergeCell ref="A1:N1"/>
    <mergeCell ref="A3:C3"/>
    <mergeCell ref="H3:J3"/>
    <mergeCell ref="K3:N3"/>
    <mergeCell ref="G3:G4"/>
    <mergeCell ref="A2:E2"/>
  </mergeCells>
  <phoneticPr fontId="23"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E2"/>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4" t="s">
        <v>172</v>
      </c>
      <c r="B1" s="145"/>
      <c r="C1" s="145"/>
      <c r="D1" s="145"/>
      <c r="E1" s="145"/>
      <c r="F1" s="145"/>
      <c r="G1" s="145"/>
      <c r="H1" s="145"/>
      <c r="I1" s="146"/>
      <c r="J1" s="66"/>
    </row>
    <row r="2" spans="1:10" ht="14.25" customHeight="1">
      <c r="A2" s="141" t="s">
        <v>536</v>
      </c>
      <c r="B2" s="142"/>
      <c r="C2" s="142"/>
      <c r="D2" s="143"/>
      <c r="E2" s="143"/>
      <c r="F2" s="49"/>
      <c r="G2" s="49"/>
      <c r="H2" s="49"/>
      <c r="I2" s="45" t="s">
        <v>1</v>
      </c>
      <c r="J2" s="66"/>
    </row>
    <row r="3" spans="1:10" ht="26.25" customHeight="1">
      <c r="A3" s="147" t="s">
        <v>173</v>
      </c>
      <c r="B3" s="148"/>
      <c r="C3" s="121" t="s">
        <v>96</v>
      </c>
      <c r="D3" s="121" t="s">
        <v>174</v>
      </c>
      <c r="E3" s="53"/>
      <c r="F3" s="147" t="s">
        <v>173</v>
      </c>
      <c r="G3" s="148"/>
      <c r="H3" s="121" t="s">
        <v>96</v>
      </c>
      <c r="I3" s="121" t="s">
        <v>174</v>
      </c>
      <c r="J3" s="67"/>
    </row>
    <row r="4" spans="1:10" ht="18" customHeight="1">
      <c r="A4" s="50" t="s">
        <v>100</v>
      </c>
      <c r="B4" s="50" t="s">
        <v>101</v>
      </c>
      <c r="C4" s="148"/>
      <c r="D4" s="148"/>
      <c r="E4" s="53"/>
      <c r="F4" s="50" t="s">
        <v>100</v>
      </c>
      <c r="G4" s="50" t="s">
        <v>101</v>
      </c>
      <c r="H4" s="148"/>
      <c r="I4" s="148"/>
      <c r="J4" s="67"/>
    </row>
    <row r="5" spans="1:10" ht="16.5" customHeight="1">
      <c r="A5" s="54"/>
      <c r="B5" s="54"/>
      <c r="C5" s="21" t="s">
        <v>7</v>
      </c>
      <c r="D5" s="48">
        <f>SUM(D6+D11+D22+D30+D37+D41+I6+I10+I14+I20+I23+I28+I31+I36+I39)</f>
        <v>363.44</v>
      </c>
      <c r="E5" s="56"/>
      <c r="F5" s="56"/>
      <c r="G5" s="56"/>
      <c r="H5" s="57"/>
      <c r="I5" s="56"/>
      <c r="J5" s="67"/>
    </row>
    <row r="6" spans="1:10" ht="16.5" customHeight="1">
      <c r="A6" s="51">
        <v>501</v>
      </c>
      <c r="B6" s="57"/>
      <c r="C6" s="58" t="s">
        <v>175</v>
      </c>
      <c r="D6" s="59">
        <v>54.31</v>
      </c>
      <c r="E6" s="57"/>
      <c r="F6" s="51">
        <v>507</v>
      </c>
      <c r="G6" s="57"/>
      <c r="H6" s="58" t="s">
        <v>176</v>
      </c>
      <c r="I6" s="59"/>
      <c r="J6" s="67"/>
    </row>
    <row r="7" spans="1:10" ht="17.25" customHeight="1">
      <c r="A7" s="51">
        <v>501</v>
      </c>
      <c r="B7" s="47" t="s">
        <v>112</v>
      </c>
      <c r="C7" s="60" t="s">
        <v>177</v>
      </c>
      <c r="D7" s="48">
        <v>43.5</v>
      </c>
      <c r="E7" s="57"/>
      <c r="F7" s="51"/>
      <c r="G7" s="47" t="s">
        <v>178</v>
      </c>
      <c r="H7" s="55" t="s">
        <v>179</v>
      </c>
      <c r="I7" s="48"/>
      <c r="J7" s="67"/>
    </row>
    <row r="8" spans="1:10" ht="17.25" customHeight="1">
      <c r="A8" s="51">
        <v>501</v>
      </c>
      <c r="B8" s="47" t="s">
        <v>127</v>
      </c>
      <c r="C8" s="60" t="s">
        <v>180</v>
      </c>
      <c r="D8" s="48">
        <v>8.5299999999999994</v>
      </c>
      <c r="E8" s="57"/>
      <c r="F8" s="51"/>
      <c r="G8" s="47" t="s">
        <v>181</v>
      </c>
      <c r="H8" s="55" t="s">
        <v>182</v>
      </c>
      <c r="I8" s="48"/>
      <c r="J8" s="67"/>
    </row>
    <row r="9" spans="1:10" ht="17.25" customHeight="1">
      <c r="A9" s="51">
        <v>501</v>
      </c>
      <c r="B9" s="47" t="s">
        <v>120</v>
      </c>
      <c r="C9" s="60" t="s">
        <v>183</v>
      </c>
      <c r="D9" s="48">
        <v>2.2799999999999998</v>
      </c>
      <c r="E9" s="57"/>
      <c r="F9" s="51"/>
      <c r="G9" s="51">
        <v>50103</v>
      </c>
      <c r="H9" s="55" t="s">
        <v>184</v>
      </c>
      <c r="I9" s="48"/>
      <c r="J9" s="67"/>
    </row>
    <row r="10" spans="1:10" ht="17.25" customHeight="1">
      <c r="A10" s="51">
        <v>501</v>
      </c>
      <c r="B10" s="51">
        <v>99</v>
      </c>
      <c r="C10" s="60" t="s">
        <v>185</v>
      </c>
      <c r="D10" s="48"/>
      <c r="E10" s="57"/>
      <c r="F10" s="51"/>
      <c r="G10" s="57"/>
      <c r="H10" s="58" t="s">
        <v>186</v>
      </c>
      <c r="I10" s="48"/>
      <c r="J10" s="67"/>
    </row>
    <row r="11" spans="1:10" ht="17.25" customHeight="1">
      <c r="A11" s="51">
        <v>502</v>
      </c>
      <c r="B11" s="57"/>
      <c r="C11" s="58" t="s">
        <v>187</v>
      </c>
      <c r="D11" s="48">
        <v>21.57</v>
      </c>
      <c r="E11" s="57"/>
      <c r="F11" s="51">
        <v>508</v>
      </c>
      <c r="G11" s="47" t="s">
        <v>112</v>
      </c>
      <c r="H11" s="55" t="s">
        <v>179</v>
      </c>
      <c r="I11" s="48"/>
      <c r="J11" s="67"/>
    </row>
    <row r="12" spans="1:10" ht="17.25" customHeight="1">
      <c r="A12" s="51">
        <v>502</v>
      </c>
      <c r="B12" s="47" t="s">
        <v>112</v>
      </c>
      <c r="C12" s="60" t="s">
        <v>188</v>
      </c>
      <c r="D12" s="48">
        <v>20.07</v>
      </c>
      <c r="E12" s="57"/>
      <c r="F12" s="51"/>
      <c r="G12" s="47" t="s">
        <v>189</v>
      </c>
      <c r="H12" s="55" t="s">
        <v>182</v>
      </c>
      <c r="I12" s="48"/>
      <c r="J12" s="67"/>
    </row>
    <row r="13" spans="1:10" ht="17.25" customHeight="1">
      <c r="A13" s="51">
        <v>502</v>
      </c>
      <c r="B13" s="47" t="s">
        <v>127</v>
      </c>
      <c r="C13" s="60" t="s">
        <v>190</v>
      </c>
      <c r="D13" s="48"/>
      <c r="E13" s="57"/>
      <c r="F13" s="51"/>
      <c r="G13" s="51"/>
      <c r="H13" s="55" t="s">
        <v>184</v>
      </c>
      <c r="I13" s="48"/>
      <c r="J13" s="67"/>
    </row>
    <row r="14" spans="1:10" ht="17.25" customHeight="1">
      <c r="A14" s="51">
        <v>502</v>
      </c>
      <c r="B14" s="47" t="s">
        <v>120</v>
      </c>
      <c r="C14" s="60" t="s">
        <v>191</v>
      </c>
      <c r="D14" s="48"/>
      <c r="E14" s="57"/>
      <c r="F14" s="51"/>
      <c r="G14" s="57"/>
      <c r="H14" s="58" t="s">
        <v>192</v>
      </c>
      <c r="I14" s="48">
        <v>260.86</v>
      </c>
      <c r="J14" s="67"/>
    </row>
    <row r="15" spans="1:10" ht="17.25" customHeight="1">
      <c r="A15" s="51">
        <v>502</v>
      </c>
      <c r="B15" s="47" t="s">
        <v>193</v>
      </c>
      <c r="C15" s="60" t="s">
        <v>194</v>
      </c>
      <c r="D15" s="48"/>
      <c r="E15" s="57"/>
      <c r="F15" s="51"/>
      <c r="G15" s="47"/>
      <c r="H15" s="55" t="s">
        <v>195</v>
      </c>
      <c r="I15" s="48">
        <v>5.4</v>
      </c>
      <c r="J15" s="67"/>
    </row>
    <row r="16" spans="1:10" ht="16.5" customHeight="1">
      <c r="A16" s="51">
        <v>502</v>
      </c>
      <c r="B16" s="47" t="s">
        <v>116</v>
      </c>
      <c r="C16" s="60" t="s">
        <v>196</v>
      </c>
      <c r="D16" s="59"/>
      <c r="E16" s="57"/>
      <c r="F16" s="51"/>
      <c r="G16" s="47"/>
      <c r="H16" s="55" t="s">
        <v>197</v>
      </c>
      <c r="I16" s="48"/>
      <c r="J16" s="67"/>
    </row>
    <row r="17" spans="1:10" ht="14.25" customHeight="1">
      <c r="A17" s="51">
        <v>502</v>
      </c>
      <c r="B17" s="47" t="s">
        <v>131</v>
      </c>
      <c r="C17" s="60" t="s">
        <v>198</v>
      </c>
      <c r="D17" s="48"/>
      <c r="E17" s="57"/>
      <c r="F17" s="51"/>
      <c r="G17" s="47"/>
      <c r="H17" s="55" t="s">
        <v>199</v>
      </c>
      <c r="I17" s="48"/>
      <c r="J17" s="67"/>
    </row>
    <row r="18" spans="1:10" ht="14.25" customHeight="1">
      <c r="A18" s="51">
        <v>502</v>
      </c>
      <c r="B18" s="47" t="s">
        <v>200</v>
      </c>
      <c r="C18" s="60" t="s">
        <v>201</v>
      </c>
      <c r="D18" s="48"/>
      <c r="E18" s="57"/>
      <c r="F18" s="51"/>
      <c r="G18" s="47"/>
      <c r="H18" s="55" t="s">
        <v>202</v>
      </c>
      <c r="I18" s="48">
        <v>0.5</v>
      </c>
      <c r="J18" s="67"/>
    </row>
    <row r="19" spans="1:10" ht="14.25" customHeight="1">
      <c r="A19" s="51">
        <v>502</v>
      </c>
      <c r="B19" s="47" t="s">
        <v>203</v>
      </c>
      <c r="C19" s="60" t="s">
        <v>204</v>
      </c>
      <c r="D19" s="48">
        <v>1.5</v>
      </c>
      <c r="E19" s="57"/>
      <c r="F19" s="51"/>
      <c r="G19" s="51">
        <v>50208</v>
      </c>
      <c r="H19" s="55" t="s">
        <v>205</v>
      </c>
      <c r="I19" s="48">
        <v>254.96</v>
      </c>
      <c r="J19" s="67"/>
    </row>
    <row r="20" spans="1:10" ht="14.25" customHeight="1">
      <c r="A20" s="51">
        <v>502</v>
      </c>
      <c r="B20" s="47" t="s">
        <v>206</v>
      </c>
      <c r="C20" s="60" t="s">
        <v>207</v>
      </c>
      <c r="D20" s="48"/>
      <c r="E20" s="57"/>
      <c r="F20" s="51"/>
      <c r="G20" s="51"/>
      <c r="H20" s="58" t="s">
        <v>208</v>
      </c>
      <c r="I20" s="48"/>
      <c r="J20" s="67"/>
    </row>
    <row r="21" spans="1:10" ht="14.25" customHeight="1">
      <c r="A21" s="51">
        <v>502</v>
      </c>
      <c r="B21" s="51">
        <v>99</v>
      </c>
      <c r="C21" s="60" t="s">
        <v>209</v>
      </c>
      <c r="D21" s="48"/>
      <c r="E21" s="57"/>
      <c r="F21" s="51"/>
      <c r="G21" s="47"/>
      <c r="H21" s="55" t="s">
        <v>210</v>
      </c>
      <c r="I21" s="48"/>
      <c r="J21" s="67"/>
    </row>
    <row r="22" spans="1:10" ht="14.25" customHeight="1">
      <c r="A22" s="51">
        <v>503</v>
      </c>
      <c r="B22" s="57"/>
      <c r="C22" s="58" t="s">
        <v>211</v>
      </c>
      <c r="D22" s="48"/>
      <c r="E22" s="57"/>
      <c r="F22" s="51">
        <v>510</v>
      </c>
      <c r="G22" s="47" t="s">
        <v>120</v>
      </c>
      <c r="H22" s="55" t="s">
        <v>212</v>
      </c>
      <c r="I22" s="48"/>
      <c r="J22" s="67"/>
    </row>
    <row r="23" spans="1:10" ht="14.25" customHeight="1">
      <c r="A23" s="51">
        <v>503</v>
      </c>
      <c r="B23" s="47" t="s">
        <v>112</v>
      </c>
      <c r="C23" s="55" t="s">
        <v>213</v>
      </c>
      <c r="D23" s="48"/>
      <c r="E23" s="57"/>
      <c r="F23" s="51"/>
      <c r="G23" s="57"/>
      <c r="H23" s="58" t="s">
        <v>214</v>
      </c>
      <c r="I23" s="59"/>
      <c r="J23" s="67"/>
    </row>
    <row r="24" spans="1:10" ht="14.25" customHeight="1">
      <c r="A24" s="51">
        <v>503</v>
      </c>
      <c r="B24" s="47" t="s">
        <v>127</v>
      </c>
      <c r="C24" s="55" t="s">
        <v>215</v>
      </c>
      <c r="D24" s="48"/>
      <c r="E24" s="57"/>
      <c r="F24" s="51"/>
      <c r="G24" s="47"/>
      <c r="H24" s="55" t="s">
        <v>216</v>
      </c>
      <c r="I24" s="48"/>
      <c r="J24" s="67"/>
    </row>
    <row r="25" spans="1:10" ht="14.25" customHeight="1">
      <c r="A25" s="51">
        <v>503</v>
      </c>
      <c r="B25" s="47" t="s">
        <v>120</v>
      </c>
      <c r="C25" s="55" t="s">
        <v>217</v>
      </c>
      <c r="D25" s="48"/>
      <c r="E25" s="57"/>
      <c r="F25" s="51"/>
      <c r="G25" s="47"/>
      <c r="H25" s="55" t="s">
        <v>218</v>
      </c>
      <c r="I25" s="48"/>
      <c r="J25" s="67"/>
    </row>
    <row r="26" spans="1:10" ht="14.25" customHeight="1">
      <c r="A26" s="51">
        <v>503</v>
      </c>
      <c r="B26" s="47" t="s">
        <v>116</v>
      </c>
      <c r="C26" s="55" t="s">
        <v>219</v>
      </c>
      <c r="D26" s="48"/>
      <c r="E26" s="57"/>
      <c r="F26" s="51"/>
      <c r="G26" s="47"/>
      <c r="H26" s="55" t="s">
        <v>220</v>
      </c>
      <c r="I26" s="48"/>
      <c r="J26" s="67"/>
    </row>
    <row r="27" spans="1:10" ht="14.25" customHeight="1">
      <c r="A27" s="51">
        <v>503</v>
      </c>
      <c r="B27" s="47" t="s">
        <v>131</v>
      </c>
      <c r="C27" s="55" t="s">
        <v>221</v>
      </c>
      <c r="D27" s="48"/>
      <c r="E27" s="57"/>
      <c r="F27" s="51"/>
      <c r="G27" s="47"/>
      <c r="H27" s="55" t="s">
        <v>222</v>
      </c>
      <c r="I27" s="48"/>
      <c r="J27" s="67"/>
    </row>
    <row r="28" spans="1:10" ht="14.25" customHeight="1">
      <c r="A28" s="51">
        <v>503</v>
      </c>
      <c r="B28" s="47" t="s">
        <v>200</v>
      </c>
      <c r="C28" s="55" t="s">
        <v>223</v>
      </c>
      <c r="D28" s="48"/>
      <c r="E28" s="57"/>
      <c r="F28" s="51"/>
      <c r="G28" s="57"/>
      <c r="H28" s="58" t="s">
        <v>224</v>
      </c>
      <c r="I28" s="48"/>
      <c r="J28" s="67"/>
    </row>
    <row r="29" spans="1:10" ht="14.25" customHeight="1">
      <c r="A29" s="51">
        <v>503</v>
      </c>
      <c r="B29" s="51">
        <v>99</v>
      </c>
      <c r="C29" s="55" t="s">
        <v>225</v>
      </c>
      <c r="D29" s="48"/>
      <c r="E29" s="57"/>
      <c r="F29" s="51"/>
      <c r="G29" s="47"/>
      <c r="H29" s="55" t="s">
        <v>226</v>
      </c>
      <c r="I29" s="48"/>
      <c r="J29" s="67"/>
    </row>
    <row r="30" spans="1:10" ht="14.25" customHeight="1">
      <c r="A30" s="51">
        <v>504</v>
      </c>
      <c r="B30" s="57"/>
      <c r="C30" s="58" t="s">
        <v>227</v>
      </c>
      <c r="D30" s="48"/>
      <c r="E30" s="57"/>
      <c r="F30" s="51">
        <v>512</v>
      </c>
      <c r="G30" s="47" t="s">
        <v>127</v>
      </c>
      <c r="H30" s="55" t="s">
        <v>228</v>
      </c>
      <c r="I30" s="48"/>
      <c r="J30" s="67"/>
    </row>
    <row r="31" spans="1:10" ht="14.25" customHeight="1">
      <c r="A31" s="51">
        <v>504</v>
      </c>
      <c r="B31" s="47" t="s">
        <v>112</v>
      </c>
      <c r="C31" s="55" t="s">
        <v>213</v>
      </c>
      <c r="D31" s="48"/>
      <c r="E31" s="57"/>
      <c r="F31" s="51"/>
      <c r="G31" s="57"/>
      <c r="H31" s="58" t="s">
        <v>229</v>
      </c>
      <c r="I31" s="48"/>
      <c r="J31" s="67"/>
    </row>
    <row r="32" spans="1:10" ht="14.25" customHeight="1">
      <c r="A32" s="51">
        <v>504</v>
      </c>
      <c r="B32" s="47" t="s">
        <v>127</v>
      </c>
      <c r="C32" s="55" t="s">
        <v>215</v>
      </c>
      <c r="D32" s="48"/>
      <c r="E32" s="57"/>
      <c r="F32" s="51"/>
      <c r="G32" s="47"/>
      <c r="H32" s="55" t="s">
        <v>230</v>
      </c>
      <c r="I32" s="48"/>
      <c r="J32" s="67"/>
    </row>
    <row r="33" spans="1:10" ht="14.25" customHeight="1">
      <c r="A33" s="51">
        <v>504</v>
      </c>
      <c r="B33" s="47" t="s">
        <v>120</v>
      </c>
      <c r="C33" s="55" t="s">
        <v>217</v>
      </c>
      <c r="D33" s="48"/>
      <c r="E33" s="57"/>
      <c r="F33" s="51"/>
      <c r="G33" s="47"/>
      <c r="H33" s="55" t="s">
        <v>231</v>
      </c>
      <c r="I33" s="48"/>
      <c r="J33" s="67"/>
    </row>
    <row r="34" spans="1:10" ht="14.25" customHeight="1">
      <c r="A34" s="51">
        <v>504</v>
      </c>
      <c r="B34" s="47" t="s">
        <v>193</v>
      </c>
      <c r="C34" s="55" t="s">
        <v>221</v>
      </c>
      <c r="D34" s="48"/>
      <c r="E34" s="57"/>
      <c r="F34" s="51"/>
      <c r="G34" s="47"/>
      <c r="H34" s="55" t="s">
        <v>232</v>
      </c>
      <c r="I34" s="48"/>
      <c r="J34" s="67"/>
    </row>
    <row r="35" spans="1:10" ht="14.25" customHeight="1">
      <c r="A35" s="51">
        <v>504</v>
      </c>
      <c r="B35" s="47" t="s">
        <v>116</v>
      </c>
      <c r="C35" s="55" t="s">
        <v>223</v>
      </c>
      <c r="D35" s="48"/>
      <c r="E35" s="57"/>
      <c r="F35" s="51"/>
      <c r="G35" s="47"/>
      <c r="H35" s="55" t="s">
        <v>233</v>
      </c>
      <c r="I35" s="48"/>
      <c r="J35" s="67"/>
    </row>
    <row r="36" spans="1:10" ht="14.25" customHeight="1">
      <c r="A36" s="51">
        <v>504</v>
      </c>
      <c r="B36" s="51">
        <v>99</v>
      </c>
      <c r="C36" s="55" t="s">
        <v>225</v>
      </c>
      <c r="D36" s="48"/>
      <c r="E36" s="57"/>
      <c r="F36" s="51"/>
      <c r="G36" s="51"/>
      <c r="H36" s="58" t="s">
        <v>234</v>
      </c>
      <c r="I36" s="48"/>
      <c r="J36" s="67"/>
    </row>
    <row r="37" spans="1:10" ht="14.25" customHeight="1">
      <c r="A37" s="51">
        <v>505</v>
      </c>
      <c r="B37" s="51"/>
      <c r="C37" s="58" t="s">
        <v>235</v>
      </c>
      <c r="D37" s="48">
        <v>26.7</v>
      </c>
      <c r="E37" s="57"/>
      <c r="F37" s="51">
        <v>514</v>
      </c>
      <c r="G37" s="47" t="s">
        <v>112</v>
      </c>
      <c r="H37" s="55" t="s">
        <v>236</v>
      </c>
      <c r="I37" s="48"/>
      <c r="J37" s="67"/>
    </row>
    <row r="38" spans="1:10" ht="14.25" customHeight="1">
      <c r="A38" s="51">
        <v>505</v>
      </c>
      <c r="B38" s="47" t="s">
        <v>112</v>
      </c>
      <c r="C38" s="55" t="s">
        <v>237</v>
      </c>
      <c r="D38" s="48">
        <v>25.26</v>
      </c>
      <c r="E38" s="57"/>
      <c r="F38" s="51"/>
      <c r="G38" s="47" t="s">
        <v>238</v>
      </c>
      <c r="H38" s="55" t="s">
        <v>239</v>
      </c>
      <c r="I38" s="48"/>
      <c r="J38" s="67"/>
    </row>
    <row r="39" spans="1:10" ht="14.25" customHeight="1">
      <c r="A39" s="51">
        <v>505</v>
      </c>
      <c r="B39" s="47" t="s">
        <v>127</v>
      </c>
      <c r="C39" s="55" t="s">
        <v>240</v>
      </c>
      <c r="D39" s="48">
        <v>1.44</v>
      </c>
      <c r="E39" s="57"/>
      <c r="F39" s="51"/>
      <c r="G39" s="57">
        <v>50502</v>
      </c>
      <c r="H39" s="58" t="s">
        <v>241</v>
      </c>
      <c r="I39" s="48"/>
      <c r="J39" s="67"/>
    </row>
    <row r="40" spans="1:10" ht="14.25" customHeight="1">
      <c r="A40" s="51">
        <v>505</v>
      </c>
      <c r="B40" s="51">
        <v>99</v>
      </c>
      <c r="C40" s="55" t="s">
        <v>242</v>
      </c>
      <c r="D40" s="48"/>
      <c r="E40" s="57"/>
      <c r="F40" s="51"/>
      <c r="G40" s="47"/>
      <c r="H40" s="55" t="s">
        <v>243</v>
      </c>
      <c r="I40" s="48"/>
      <c r="J40" s="67"/>
    </row>
    <row r="41" spans="1:10" ht="14.25" customHeight="1">
      <c r="A41" s="51">
        <v>506</v>
      </c>
      <c r="B41" s="51"/>
      <c r="C41" s="58" t="s">
        <v>244</v>
      </c>
      <c r="D41" s="48"/>
      <c r="E41" s="57"/>
      <c r="F41" s="51">
        <v>599</v>
      </c>
      <c r="G41" s="47" t="s">
        <v>200</v>
      </c>
      <c r="H41" s="55" t="s">
        <v>245</v>
      </c>
      <c r="I41" s="48"/>
      <c r="J41" s="67"/>
    </row>
    <row r="42" spans="1:10" ht="20.25" customHeight="1">
      <c r="A42" s="51">
        <v>506</v>
      </c>
      <c r="B42" s="47" t="s">
        <v>112</v>
      </c>
      <c r="C42" s="55" t="s">
        <v>246</v>
      </c>
      <c r="D42" s="48"/>
      <c r="E42" s="57"/>
      <c r="F42" s="51"/>
      <c r="G42" s="47"/>
      <c r="H42" s="55" t="s">
        <v>247</v>
      </c>
      <c r="I42" s="48"/>
      <c r="J42" s="67"/>
    </row>
    <row r="43" spans="1:10" ht="14.25" customHeight="1">
      <c r="A43" s="51">
        <v>506</v>
      </c>
      <c r="B43" s="47" t="s">
        <v>127</v>
      </c>
      <c r="C43" s="55" t="s">
        <v>248</v>
      </c>
      <c r="D43" s="48"/>
      <c r="E43" s="57"/>
      <c r="F43" s="51"/>
      <c r="G43" s="51"/>
      <c r="H43" s="55" t="s">
        <v>249</v>
      </c>
      <c r="I43" s="59"/>
      <c r="J43" s="67"/>
    </row>
    <row r="44" spans="1:10" ht="14.25" customHeight="1">
      <c r="A44" s="65"/>
      <c r="B44" s="65"/>
      <c r="C44" s="65"/>
      <c r="D44" s="65"/>
      <c r="E44" s="65"/>
      <c r="F44" s="65"/>
      <c r="G44" s="65"/>
      <c r="H44" s="65"/>
      <c r="I44" s="65"/>
      <c r="J44" s="66"/>
    </row>
  </sheetData>
  <mergeCells count="8">
    <mergeCell ref="A1:I1"/>
    <mergeCell ref="A3:B3"/>
    <mergeCell ref="F3:G3"/>
    <mergeCell ref="C3:C4"/>
    <mergeCell ref="D3:D4"/>
    <mergeCell ref="H3:H4"/>
    <mergeCell ref="I3:I4"/>
    <mergeCell ref="A2:E2"/>
  </mergeCells>
  <phoneticPr fontId="23"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B17 B18 B19 B20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4" t="s">
        <v>250</v>
      </c>
      <c r="B1" s="145"/>
      <c r="C1" s="145"/>
      <c r="D1" s="145"/>
      <c r="E1" s="145"/>
      <c r="F1" s="145"/>
      <c r="G1" s="145"/>
      <c r="H1" s="145"/>
      <c r="I1" s="146"/>
      <c r="J1" s="66"/>
    </row>
    <row r="2" spans="1:10" ht="14.25" customHeight="1">
      <c r="A2" s="141" t="s">
        <v>536</v>
      </c>
      <c r="B2" s="142"/>
      <c r="C2" s="142"/>
      <c r="D2" s="143"/>
      <c r="E2" s="143"/>
      <c r="F2" s="49"/>
      <c r="G2" s="45"/>
      <c r="H2" s="49"/>
      <c r="I2" s="45" t="s">
        <v>1</v>
      </c>
      <c r="J2" s="66"/>
    </row>
    <row r="3" spans="1:10" ht="26.25" customHeight="1">
      <c r="A3" s="147" t="s">
        <v>251</v>
      </c>
      <c r="B3" s="148"/>
      <c r="C3" s="121" t="s">
        <v>96</v>
      </c>
      <c r="D3" s="121" t="s">
        <v>174</v>
      </c>
      <c r="E3" s="53"/>
      <c r="F3" s="147" t="s">
        <v>251</v>
      </c>
      <c r="G3" s="148"/>
      <c r="H3" s="121" t="s">
        <v>96</v>
      </c>
      <c r="I3" s="121" t="s">
        <v>174</v>
      </c>
      <c r="J3" s="67"/>
    </row>
    <row r="4" spans="1:10" ht="18" customHeight="1">
      <c r="A4" s="50" t="s">
        <v>100</v>
      </c>
      <c r="B4" s="50" t="s">
        <v>101</v>
      </c>
      <c r="C4" s="148"/>
      <c r="D4" s="148"/>
      <c r="E4" s="53"/>
      <c r="F4" s="50" t="s">
        <v>100</v>
      </c>
      <c r="G4" s="50" t="s">
        <v>101</v>
      </c>
      <c r="H4" s="148"/>
      <c r="I4" s="148"/>
      <c r="J4" s="67"/>
    </row>
    <row r="5" spans="1:10" ht="24.75" customHeight="1">
      <c r="A5" s="54"/>
      <c r="B5" s="54"/>
      <c r="C5" s="55" t="s">
        <v>252</v>
      </c>
      <c r="D5" s="48">
        <f>SUM(D6+D20+D48+I6+I11+I24+I41+I44+I50+I53+I55)</f>
        <v>363.44</v>
      </c>
      <c r="E5" s="56"/>
      <c r="F5" s="56"/>
      <c r="G5" s="21"/>
      <c r="H5" s="57"/>
      <c r="I5" s="56"/>
      <c r="J5" s="67"/>
    </row>
    <row r="6" spans="1:10" ht="17.25" customHeight="1">
      <c r="A6" s="51">
        <v>301</v>
      </c>
      <c r="B6" s="57"/>
      <c r="C6" s="58" t="s">
        <v>253</v>
      </c>
      <c r="D6" s="59">
        <v>79.569999999999993</v>
      </c>
      <c r="E6" s="57"/>
      <c r="F6" s="51">
        <v>307</v>
      </c>
      <c r="G6" s="47"/>
      <c r="H6" s="58" t="s">
        <v>214</v>
      </c>
      <c r="I6" s="48"/>
      <c r="J6" s="67"/>
    </row>
    <row r="7" spans="1:10" ht="17.25" customHeight="1">
      <c r="A7" s="51">
        <v>301</v>
      </c>
      <c r="B7" s="47" t="s">
        <v>112</v>
      </c>
      <c r="C7" s="60" t="s">
        <v>254</v>
      </c>
      <c r="D7" s="48">
        <v>49.61</v>
      </c>
      <c r="E7" s="57"/>
      <c r="F7" s="51"/>
      <c r="G7" s="47" t="s">
        <v>255</v>
      </c>
      <c r="H7" s="55" t="s">
        <v>256</v>
      </c>
      <c r="I7" s="48"/>
      <c r="J7" s="67"/>
    </row>
    <row r="8" spans="1:10" ht="17.25" customHeight="1">
      <c r="A8" s="51">
        <v>301</v>
      </c>
      <c r="B8" s="47" t="s">
        <v>127</v>
      </c>
      <c r="C8" s="60" t="s">
        <v>257</v>
      </c>
      <c r="D8" s="48">
        <v>8.98</v>
      </c>
      <c r="E8" s="57"/>
      <c r="F8" s="51"/>
      <c r="G8" s="47" t="s">
        <v>258</v>
      </c>
      <c r="H8" s="55" t="s">
        <v>259</v>
      </c>
      <c r="I8" s="48"/>
      <c r="J8" s="67"/>
    </row>
    <row r="9" spans="1:10" ht="17.25" customHeight="1">
      <c r="A9" s="51">
        <v>301</v>
      </c>
      <c r="B9" s="47" t="s">
        <v>120</v>
      </c>
      <c r="C9" s="60" t="s">
        <v>260</v>
      </c>
      <c r="D9" s="48"/>
      <c r="E9" s="57"/>
      <c r="F9" s="51"/>
      <c r="G9" s="47"/>
      <c r="H9" s="55" t="s">
        <v>261</v>
      </c>
      <c r="I9" s="48"/>
      <c r="J9" s="67"/>
    </row>
    <row r="10" spans="1:10" ht="17.25" customHeight="1">
      <c r="A10" s="51">
        <v>301</v>
      </c>
      <c r="B10" s="47" t="s">
        <v>131</v>
      </c>
      <c r="C10" s="60" t="s">
        <v>262</v>
      </c>
      <c r="D10" s="48"/>
      <c r="E10" s="57"/>
      <c r="F10" s="51"/>
      <c r="G10" s="47"/>
      <c r="H10" s="55" t="s">
        <v>263</v>
      </c>
      <c r="I10" s="48"/>
      <c r="J10" s="67"/>
    </row>
    <row r="11" spans="1:10" ht="17.25" customHeight="1">
      <c r="A11" s="51">
        <v>301</v>
      </c>
      <c r="B11" s="47" t="s">
        <v>200</v>
      </c>
      <c r="C11" s="60" t="s">
        <v>264</v>
      </c>
      <c r="D11" s="48">
        <v>3.95</v>
      </c>
      <c r="E11" s="57"/>
      <c r="F11" s="51"/>
      <c r="G11" s="47" t="s">
        <v>265</v>
      </c>
      <c r="H11" s="58" t="s">
        <v>266</v>
      </c>
      <c r="I11" s="48"/>
      <c r="J11" s="67"/>
    </row>
    <row r="12" spans="1:10" ht="17.25" customHeight="1">
      <c r="A12" s="51">
        <v>301</v>
      </c>
      <c r="B12" s="47" t="s">
        <v>203</v>
      </c>
      <c r="C12" s="60" t="s">
        <v>267</v>
      </c>
      <c r="D12" s="48">
        <v>10.17</v>
      </c>
      <c r="E12" s="57"/>
      <c r="F12" s="51"/>
      <c r="G12" s="47" t="s">
        <v>268</v>
      </c>
      <c r="H12" s="55" t="s">
        <v>269</v>
      </c>
      <c r="I12" s="48"/>
      <c r="J12" s="67"/>
    </row>
    <row r="13" spans="1:10" ht="17.25" customHeight="1">
      <c r="A13" s="51">
        <v>301</v>
      </c>
      <c r="B13" s="47" t="s">
        <v>206</v>
      </c>
      <c r="C13" s="60" t="s">
        <v>270</v>
      </c>
      <c r="D13" s="48"/>
      <c r="E13" s="57"/>
      <c r="F13" s="51"/>
      <c r="G13" s="47"/>
      <c r="H13" s="55" t="s">
        <v>271</v>
      </c>
      <c r="I13" s="48"/>
      <c r="J13" s="67"/>
    </row>
    <row r="14" spans="1:10" ht="17.25" customHeight="1">
      <c r="A14" s="51">
        <v>301</v>
      </c>
      <c r="B14" s="51">
        <v>10</v>
      </c>
      <c r="C14" s="60" t="s">
        <v>272</v>
      </c>
      <c r="D14" s="48">
        <v>3.06</v>
      </c>
      <c r="E14" s="57"/>
      <c r="F14" s="51"/>
      <c r="G14" s="47" t="s">
        <v>273</v>
      </c>
      <c r="H14" s="55" t="s">
        <v>274</v>
      </c>
      <c r="I14" s="48"/>
      <c r="J14" s="67"/>
    </row>
    <row r="15" spans="1:10" ht="17.25" customHeight="1">
      <c r="A15" s="51">
        <v>301</v>
      </c>
      <c r="B15" s="51">
        <v>11</v>
      </c>
      <c r="C15" s="60" t="s">
        <v>275</v>
      </c>
      <c r="D15" s="48"/>
      <c r="E15" s="57"/>
      <c r="F15" s="51"/>
      <c r="G15" s="47"/>
      <c r="H15" s="55" t="s">
        <v>276</v>
      </c>
      <c r="I15" s="48"/>
      <c r="J15" s="67"/>
    </row>
    <row r="16" spans="1:10" ht="17.25" customHeight="1">
      <c r="A16" s="51">
        <v>301</v>
      </c>
      <c r="B16" s="51">
        <v>12</v>
      </c>
      <c r="C16" s="60" t="s">
        <v>277</v>
      </c>
      <c r="D16" s="48">
        <v>0.23</v>
      </c>
      <c r="E16" s="57"/>
      <c r="F16" s="51"/>
      <c r="G16" s="47" t="s">
        <v>278</v>
      </c>
      <c r="H16" s="55" t="s">
        <v>279</v>
      </c>
      <c r="I16" s="48"/>
      <c r="J16" s="67"/>
    </row>
    <row r="17" spans="1:10" ht="17.25" customHeight="1">
      <c r="A17" s="51">
        <v>301</v>
      </c>
      <c r="B17" s="51">
        <v>13</v>
      </c>
      <c r="C17" s="60" t="s">
        <v>183</v>
      </c>
      <c r="D17" s="48">
        <v>3.57</v>
      </c>
      <c r="E17" s="57"/>
      <c r="F17" s="51"/>
      <c r="G17" s="47" t="s">
        <v>280</v>
      </c>
      <c r="H17" s="55" t="s">
        <v>281</v>
      </c>
      <c r="I17" s="48"/>
      <c r="J17" s="67"/>
    </row>
    <row r="18" spans="1:10" ht="24.75" customHeight="1">
      <c r="A18" s="51">
        <v>301</v>
      </c>
      <c r="B18" s="51">
        <v>14</v>
      </c>
      <c r="C18" s="60" t="s">
        <v>282</v>
      </c>
      <c r="D18" s="48"/>
      <c r="E18" s="57"/>
      <c r="F18" s="51"/>
      <c r="G18" s="47"/>
      <c r="H18" s="55" t="s">
        <v>283</v>
      </c>
      <c r="I18" s="48"/>
      <c r="J18" s="67"/>
    </row>
    <row r="19" spans="1:10" ht="24.75" customHeight="1">
      <c r="A19" s="51">
        <v>301</v>
      </c>
      <c r="B19" s="51">
        <v>99</v>
      </c>
      <c r="C19" s="60" t="s">
        <v>185</v>
      </c>
      <c r="D19" s="48"/>
      <c r="E19" s="57"/>
      <c r="F19" s="51"/>
      <c r="G19" s="47"/>
      <c r="H19" s="55" t="s">
        <v>284</v>
      </c>
      <c r="I19" s="48"/>
      <c r="J19" s="67"/>
    </row>
    <row r="20" spans="1:10" ht="17.25" customHeight="1">
      <c r="A20" s="51">
        <v>302</v>
      </c>
      <c r="B20" s="57"/>
      <c r="C20" s="58" t="s">
        <v>285</v>
      </c>
      <c r="D20" s="48">
        <v>23.01</v>
      </c>
      <c r="E20" s="57"/>
      <c r="F20" s="51">
        <v>309</v>
      </c>
      <c r="G20" s="47" t="s">
        <v>286</v>
      </c>
      <c r="H20" s="55" t="s">
        <v>287</v>
      </c>
      <c r="I20" s="48"/>
      <c r="J20" s="67"/>
    </row>
    <row r="21" spans="1:10" ht="16.5" customHeight="1">
      <c r="A21" s="51">
        <v>302</v>
      </c>
      <c r="B21" s="47" t="s">
        <v>112</v>
      </c>
      <c r="C21" s="60" t="s">
        <v>288</v>
      </c>
      <c r="D21" s="59">
        <v>17.98</v>
      </c>
      <c r="E21" s="57"/>
      <c r="F21" s="51"/>
      <c r="G21" s="47" t="s">
        <v>289</v>
      </c>
      <c r="H21" s="55" t="s">
        <v>290</v>
      </c>
      <c r="I21" s="48"/>
      <c r="J21" s="67"/>
    </row>
    <row r="22" spans="1:10" ht="17.25" customHeight="1">
      <c r="A22" s="51">
        <v>302</v>
      </c>
      <c r="B22" s="47" t="s">
        <v>127</v>
      </c>
      <c r="C22" s="60" t="s">
        <v>291</v>
      </c>
      <c r="D22" s="48"/>
      <c r="E22" s="57"/>
      <c r="F22" s="51"/>
      <c r="G22" s="47"/>
      <c r="H22" s="55" t="s">
        <v>292</v>
      </c>
      <c r="I22" s="48"/>
      <c r="J22" s="67"/>
    </row>
    <row r="23" spans="1:10" ht="17.25" customHeight="1">
      <c r="A23" s="51">
        <v>302</v>
      </c>
      <c r="B23" s="47" t="s">
        <v>120</v>
      </c>
      <c r="C23" s="60" t="s">
        <v>293</v>
      </c>
      <c r="D23" s="48"/>
      <c r="E23" s="57"/>
      <c r="F23" s="51"/>
      <c r="G23" s="47"/>
      <c r="H23" s="55" t="s">
        <v>294</v>
      </c>
      <c r="I23" s="48"/>
      <c r="J23" s="67"/>
    </row>
    <row r="24" spans="1:10" ht="17.25" customHeight="1">
      <c r="A24" s="51">
        <v>302</v>
      </c>
      <c r="B24" s="47" t="s">
        <v>193</v>
      </c>
      <c r="C24" s="60" t="s">
        <v>295</v>
      </c>
      <c r="D24" s="48"/>
      <c r="E24" s="57"/>
      <c r="F24" s="51"/>
      <c r="G24" s="47"/>
      <c r="H24" s="61" t="s">
        <v>296</v>
      </c>
      <c r="I24" s="48"/>
      <c r="J24" s="67"/>
    </row>
    <row r="25" spans="1:10" ht="17.25" customHeight="1">
      <c r="A25" s="51">
        <v>302</v>
      </c>
      <c r="B25" s="47" t="s">
        <v>116</v>
      </c>
      <c r="C25" s="60" t="s">
        <v>297</v>
      </c>
      <c r="D25" s="48"/>
      <c r="E25" s="57"/>
      <c r="F25" s="51"/>
      <c r="G25" s="47"/>
      <c r="H25" s="47" t="s">
        <v>298</v>
      </c>
      <c r="I25" s="48"/>
      <c r="J25" s="67"/>
    </row>
    <row r="26" spans="1:10" ht="17.25" customHeight="1">
      <c r="A26" s="51">
        <v>302</v>
      </c>
      <c r="B26" s="47" t="s">
        <v>131</v>
      </c>
      <c r="C26" s="60" t="s">
        <v>299</v>
      </c>
      <c r="D26" s="48"/>
      <c r="E26" s="57"/>
      <c r="F26" s="51"/>
      <c r="G26" s="47"/>
      <c r="H26" s="47" t="s">
        <v>300</v>
      </c>
      <c r="I26" s="48"/>
      <c r="J26" s="67"/>
    </row>
    <row r="27" spans="1:10" ht="20.25" customHeight="1">
      <c r="A27" s="51">
        <v>302</v>
      </c>
      <c r="B27" s="47" t="s">
        <v>200</v>
      </c>
      <c r="C27" s="60" t="s">
        <v>301</v>
      </c>
      <c r="D27" s="48">
        <v>0.18</v>
      </c>
      <c r="E27" s="57"/>
      <c r="F27" s="51"/>
      <c r="G27" s="47" t="s">
        <v>302</v>
      </c>
      <c r="H27" s="47" t="s">
        <v>303</v>
      </c>
      <c r="I27" s="48"/>
      <c r="J27" s="67"/>
    </row>
    <row r="28" spans="1:10" ht="17.25" customHeight="1">
      <c r="A28" s="51">
        <v>302</v>
      </c>
      <c r="B28" s="47" t="s">
        <v>203</v>
      </c>
      <c r="C28" s="60" t="s">
        <v>304</v>
      </c>
      <c r="D28" s="48"/>
      <c r="E28" s="57"/>
      <c r="F28" s="51"/>
      <c r="G28" s="47"/>
      <c r="H28" s="55" t="s">
        <v>305</v>
      </c>
      <c r="I28" s="48"/>
      <c r="J28" s="67"/>
    </row>
    <row r="29" spans="1:10" ht="17.25" customHeight="1">
      <c r="A29" s="51">
        <v>302</v>
      </c>
      <c r="B29" s="47" t="s">
        <v>206</v>
      </c>
      <c r="C29" s="60" t="s">
        <v>306</v>
      </c>
      <c r="D29" s="48"/>
      <c r="E29" s="57"/>
      <c r="F29" s="51"/>
      <c r="G29" s="47"/>
      <c r="H29" s="55" t="s">
        <v>307</v>
      </c>
      <c r="I29" s="48"/>
      <c r="J29" s="67"/>
    </row>
    <row r="30" spans="1:10" ht="17.25" customHeight="1">
      <c r="A30" s="51">
        <v>302</v>
      </c>
      <c r="B30" s="51">
        <v>11</v>
      </c>
      <c r="C30" s="60" t="s">
        <v>308</v>
      </c>
      <c r="D30" s="48"/>
      <c r="E30" s="57"/>
      <c r="F30" s="51"/>
      <c r="G30" s="47"/>
      <c r="H30" s="55" t="s">
        <v>309</v>
      </c>
      <c r="I30" s="48"/>
      <c r="J30" s="67"/>
    </row>
    <row r="31" spans="1:10" ht="20.25" customHeight="1">
      <c r="A31" s="51">
        <v>302</v>
      </c>
      <c r="B31" s="51">
        <v>12</v>
      </c>
      <c r="C31" s="60" t="s">
        <v>201</v>
      </c>
      <c r="D31" s="48"/>
      <c r="E31" s="57"/>
      <c r="F31" s="51"/>
      <c r="G31" s="47"/>
      <c r="H31" s="55" t="s">
        <v>310</v>
      </c>
      <c r="I31" s="48"/>
      <c r="J31" s="67"/>
    </row>
    <row r="32" spans="1:10" ht="17.25" customHeight="1">
      <c r="A32" s="51">
        <v>302</v>
      </c>
      <c r="B32" s="51">
        <v>13</v>
      </c>
      <c r="C32" s="60" t="s">
        <v>207</v>
      </c>
      <c r="D32" s="48"/>
      <c r="E32" s="57"/>
      <c r="F32" s="51"/>
      <c r="G32" s="47"/>
      <c r="H32" s="55" t="s">
        <v>311</v>
      </c>
      <c r="I32" s="59"/>
      <c r="J32" s="67"/>
    </row>
    <row r="33" spans="1:10" ht="17.25" customHeight="1">
      <c r="A33" s="51">
        <v>302</v>
      </c>
      <c r="B33" s="51">
        <v>14</v>
      </c>
      <c r="C33" s="60" t="s">
        <v>312</v>
      </c>
      <c r="D33" s="48"/>
      <c r="E33" s="57"/>
      <c r="F33" s="51"/>
      <c r="G33" s="47"/>
      <c r="H33" s="55" t="s">
        <v>313</v>
      </c>
      <c r="I33" s="48"/>
      <c r="J33" s="67"/>
    </row>
    <row r="34" spans="1:10" ht="17.25" customHeight="1">
      <c r="A34" s="51">
        <v>302</v>
      </c>
      <c r="B34" s="51">
        <v>15</v>
      </c>
      <c r="C34" s="60" t="s">
        <v>190</v>
      </c>
      <c r="D34" s="48"/>
      <c r="E34" s="57"/>
      <c r="F34" s="51"/>
      <c r="G34" s="47"/>
      <c r="H34" s="55" t="s">
        <v>314</v>
      </c>
      <c r="I34" s="48"/>
      <c r="J34" s="67"/>
    </row>
    <row r="35" spans="1:10" ht="17.25" customHeight="1">
      <c r="A35" s="51">
        <v>302</v>
      </c>
      <c r="B35" s="51">
        <v>16</v>
      </c>
      <c r="C35" s="60" t="s">
        <v>191</v>
      </c>
      <c r="D35" s="48"/>
      <c r="E35" s="57"/>
      <c r="F35" s="51"/>
      <c r="G35" s="47"/>
      <c r="H35" s="55" t="s">
        <v>315</v>
      </c>
      <c r="I35" s="48"/>
      <c r="J35" s="67"/>
    </row>
    <row r="36" spans="1:10" ht="17.25" customHeight="1">
      <c r="A36" s="51">
        <v>302</v>
      </c>
      <c r="B36" s="51">
        <v>17</v>
      </c>
      <c r="C36" s="60" t="s">
        <v>198</v>
      </c>
      <c r="D36" s="48"/>
      <c r="E36" s="57"/>
      <c r="F36" s="51"/>
      <c r="G36" s="47"/>
      <c r="H36" s="55" t="s">
        <v>316</v>
      </c>
      <c r="I36" s="48"/>
      <c r="J36" s="67"/>
    </row>
    <row r="37" spans="1:10" ht="17.25" customHeight="1">
      <c r="A37" s="51">
        <v>302</v>
      </c>
      <c r="B37" s="51">
        <v>18</v>
      </c>
      <c r="C37" s="60" t="s">
        <v>194</v>
      </c>
      <c r="D37" s="48"/>
      <c r="E37" s="57"/>
      <c r="F37" s="51"/>
      <c r="G37" s="47"/>
      <c r="H37" s="55" t="s">
        <v>317</v>
      </c>
      <c r="I37" s="48"/>
      <c r="J37" s="67"/>
    </row>
    <row r="38" spans="1:10" ht="17.25" customHeight="1">
      <c r="A38" s="51">
        <v>302</v>
      </c>
      <c r="B38" s="51">
        <v>24</v>
      </c>
      <c r="C38" s="60" t="s">
        <v>318</v>
      </c>
      <c r="D38" s="48"/>
      <c r="E38" s="57"/>
      <c r="F38" s="51"/>
      <c r="G38" s="47"/>
      <c r="H38" s="55" t="s">
        <v>319</v>
      </c>
      <c r="I38" s="48"/>
      <c r="J38" s="67"/>
    </row>
    <row r="39" spans="1:10" ht="17.25" customHeight="1">
      <c r="A39" s="51">
        <v>302</v>
      </c>
      <c r="B39" s="51">
        <v>25</v>
      </c>
      <c r="C39" s="60" t="s">
        <v>320</v>
      </c>
      <c r="D39" s="48"/>
      <c r="E39" s="57"/>
      <c r="F39" s="51"/>
      <c r="G39" s="47"/>
      <c r="H39" s="55" t="s">
        <v>321</v>
      </c>
      <c r="I39" s="48"/>
      <c r="J39" s="67"/>
    </row>
    <row r="40" spans="1:10" ht="17.25" customHeight="1">
      <c r="A40" s="51">
        <v>302</v>
      </c>
      <c r="B40" s="51">
        <v>26</v>
      </c>
      <c r="C40" s="60" t="s">
        <v>322</v>
      </c>
      <c r="D40" s="48"/>
      <c r="E40" s="57"/>
      <c r="F40" s="51"/>
      <c r="G40" s="47"/>
      <c r="H40" s="55" t="s">
        <v>323</v>
      </c>
      <c r="I40" s="48"/>
      <c r="J40" s="67"/>
    </row>
    <row r="41" spans="1:10" ht="17.25" customHeight="1">
      <c r="A41" s="51">
        <v>302</v>
      </c>
      <c r="B41" s="51">
        <v>27</v>
      </c>
      <c r="C41" s="60" t="s">
        <v>196</v>
      </c>
      <c r="D41" s="48"/>
      <c r="E41" s="57"/>
      <c r="F41" s="51"/>
      <c r="G41" s="47"/>
      <c r="H41" s="58" t="s">
        <v>324</v>
      </c>
      <c r="I41" s="48"/>
      <c r="J41" s="67"/>
    </row>
    <row r="42" spans="1:10" ht="17.25" customHeight="1">
      <c r="A42" s="51">
        <v>302</v>
      </c>
      <c r="B42" s="51">
        <v>28</v>
      </c>
      <c r="C42" s="60" t="s">
        <v>325</v>
      </c>
      <c r="D42" s="48"/>
      <c r="E42" s="57"/>
      <c r="F42" s="51"/>
      <c r="G42" s="47"/>
      <c r="H42" s="47" t="s">
        <v>326</v>
      </c>
      <c r="I42" s="48"/>
      <c r="J42" s="67"/>
    </row>
    <row r="43" spans="1:10" ht="17.25" customHeight="1">
      <c r="A43" s="51">
        <v>302</v>
      </c>
      <c r="B43" s="51">
        <v>29</v>
      </c>
      <c r="C43" s="60" t="s">
        <v>327</v>
      </c>
      <c r="D43" s="48">
        <v>1.01</v>
      </c>
      <c r="E43" s="57"/>
      <c r="F43" s="51"/>
      <c r="G43" s="47" t="s">
        <v>328</v>
      </c>
      <c r="H43" s="47" t="s">
        <v>329</v>
      </c>
      <c r="I43" s="48"/>
      <c r="J43" s="67"/>
    </row>
    <row r="44" spans="1:10" ht="17.25" customHeight="1">
      <c r="A44" s="51">
        <v>302</v>
      </c>
      <c r="B44" s="51">
        <v>31</v>
      </c>
      <c r="C44" s="60" t="s">
        <v>204</v>
      </c>
      <c r="D44" s="48">
        <v>1.5</v>
      </c>
      <c r="E44" s="57"/>
      <c r="F44" s="51"/>
      <c r="G44" s="47" t="s">
        <v>330</v>
      </c>
      <c r="H44" s="61" t="s">
        <v>176</v>
      </c>
      <c r="I44" s="48"/>
      <c r="J44" s="67"/>
    </row>
    <row r="45" spans="1:10" ht="17.25" customHeight="1">
      <c r="A45" s="51">
        <v>302</v>
      </c>
      <c r="B45" s="51">
        <v>39</v>
      </c>
      <c r="C45" s="60" t="s">
        <v>331</v>
      </c>
      <c r="D45" s="48">
        <v>2.34</v>
      </c>
      <c r="E45" s="57"/>
      <c r="F45" s="51"/>
      <c r="G45" s="47" t="s">
        <v>332</v>
      </c>
      <c r="H45" s="47" t="s">
        <v>326</v>
      </c>
      <c r="I45" s="48"/>
      <c r="J45" s="67"/>
    </row>
    <row r="46" spans="1:10" ht="17.25" customHeight="1">
      <c r="A46" s="51">
        <v>302</v>
      </c>
      <c r="B46" s="51">
        <v>40</v>
      </c>
      <c r="C46" s="60" t="s">
        <v>333</v>
      </c>
      <c r="D46" s="48"/>
      <c r="E46" s="57"/>
      <c r="F46" s="51"/>
      <c r="G46" s="47"/>
      <c r="H46" s="47" t="s">
        <v>334</v>
      </c>
      <c r="I46" s="48"/>
      <c r="J46" s="67"/>
    </row>
    <row r="47" spans="1:10" ht="17.25" customHeight="1">
      <c r="A47" s="51">
        <v>302</v>
      </c>
      <c r="B47" s="51">
        <v>99</v>
      </c>
      <c r="C47" s="60" t="s">
        <v>209</v>
      </c>
      <c r="D47" s="48"/>
      <c r="E47" s="57"/>
      <c r="F47" s="51"/>
      <c r="G47" s="47"/>
      <c r="H47" s="47" t="s">
        <v>335</v>
      </c>
      <c r="I47" s="48"/>
      <c r="J47" s="67"/>
    </row>
    <row r="48" spans="1:10" ht="17.25" customHeight="1">
      <c r="A48" s="51">
        <v>303</v>
      </c>
      <c r="B48" s="57"/>
      <c r="C48" s="58" t="s">
        <v>336</v>
      </c>
      <c r="D48" s="59">
        <v>260.86</v>
      </c>
      <c r="E48" s="57"/>
      <c r="F48" s="51">
        <v>312</v>
      </c>
      <c r="G48" s="47" t="s">
        <v>116</v>
      </c>
      <c r="H48" s="47" t="s">
        <v>337</v>
      </c>
      <c r="I48" s="48"/>
      <c r="J48" s="67"/>
    </row>
    <row r="49" spans="1:10" ht="17.25" customHeight="1">
      <c r="A49" s="51">
        <v>303</v>
      </c>
      <c r="B49" s="47" t="s">
        <v>112</v>
      </c>
      <c r="C49" s="55" t="s">
        <v>338</v>
      </c>
      <c r="D49" s="48"/>
      <c r="E49" s="57"/>
      <c r="F49" s="51"/>
      <c r="G49" s="47"/>
      <c r="H49" s="55" t="s">
        <v>339</v>
      </c>
      <c r="I49" s="48"/>
      <c r="J49" s="67"/>
    </row>
    <row r="50" spans="1:10" ht="17.25" customHeight="1">
      <c r="A50" s="51">
        <v>303</v>
      </c>
      <c r="B50" s="47" t="s">
        <v>127</v>
      </c>
      <c r="C50" s="55" t="s">
        <v>340</v>
      </c>
      <c r="D50" s="48">
        <v>0.5</v>
      </c>
      <c r="E50" s="57"/>
      <c r="F50" s="51"/>
      <c r="G50" s="47" t="s">
        <v>341</v>
      </c>
      <c r="H50" s="58" t="s">
        <v>208</v>
      </c>
      <c r="I50" s="48"/>
      <c r="J50" s="67"/>
    </row>
    <row r="51" spans="1:10" ht="17.25" customHeight="1">
      <c r="A51" s="51">
        <v>303</v>
      </c>
      <c r="B51" s="47" t="s">
        <v>120</v>
      </c>
      <c r="C51" s="55" t="s">
        <v>342</v>
      </c>
      <c r="D51" s="48"/>
      <c r="E51" s="57"/>
      <c r="F51" s="51"/>
      <c r="G51" s="47"/>
      <c r="H51" s="55" t="s">
        <v>343</v>
      </c>
      <c r="I51" s="48"/>
      <c r="J51" s="67"/>
    </row>
    <row r="52" spans="1:10" ht="17.25" customHeight="1">
      <c r="A52" s="51">
        <v>303</v>
      </c>
      <c r="B52" s="47" t="s">
        <v>193</v>
      </c>
      <c r="C52" s="55" t="s">
        <v>344</v>
      </c>
      <c r="D52" s="48"/>
      <c r="E52" s="57"/>
      <c r="F52" s="51"/>
      <c r="G52" s="47"/>
      <c r="H52" s="55" t="s">
        <v>345</v>
      </c>
      <c r="I52" s="48"/>
      <c r="J52" s="67"/>
    </row>
    <row r="53" spans="1:10" ht="17.25" customHeight="1">
      <c r="A53" s="51">
        <v>303</v>
      </c>
      <c r="B53" s="47" t="s">
        <v>116</v>
      </c>
      <c r="C53" s="55" t="s">
        <v>346</v>
      </c>
      <c r="D53" s="48">
        <v>5.4</v>
      </c>
      <c r="E53" s="57"/>
      <c r="F53" s="51"/>
      <c r="G53" s="47" t="s">
        <v>347</v>
      </c>
      <c r="H53" s="58" t="s">
        <v>234</v>
      </c>
      <c r="I53" s="48">
        <f>I54</f>
        <v>0</v>
      </c>
      <c r="J53" s="67"/>
    </row>
    <row r="54" spans="1:10" ht="19.5" customHeight="1">
      <c r="A54" s="51">
        <v>303</v>
      </c>
      <c r="B54" s="47" t="s">
        <v>131</v>
      </c>
      <c r="C54" s="55" t="s">
        <v>348</v>
      </c>
      <c r="D54" s="48"/>
      <c r="E54" s="57"/>
      <c r="F54" s="51"/>
      <c r="G54" s="47"/>
      <c r="H54" s="55" t="s">
        <v>349</v>
      </c>
      <c r="I54" s="48"/>
      <c r="J54" s="67"/>
    </row>
    <row r="55" spans="1:10" ht="17.25" customHeight="1">
      <c r="A55" s="51">
        <v>303</v>
      </c>
      <c r="B55" s="47" t="s">
        <v>200</v>
      </c>
      <c r="C55" s="55" t="s">
        <v>350</v>
      </c>
      <c r="D55" s="48"/>
      <c r="E55" s="57"/>
      <c r="F55" s="51"/>
      <c r="G55" s="47"/>
      <c r="H55" s="58" t="s">
        <v>351</v>
      </c>
      <c r="I55" s="48"/>
      <c r="J55" s="67"/>
    </row>
    <row r="56" spans="1:10" ht="19.5" customHeight="1">
      <c r="A56" s="51">
        <v>303</v>
      </c>
      <c r="B56" s="47" t="s">
        <v>203</v>
      </c>
      <c r="C56" s="55" t="s">
        <v>352</v>
      </c>
      <c r="D56" s="48"/>
      <c r="E56" s="57"/>
      <c r="F56" s="51"/>
      <c r="G56" s="47"/>
      <c r="H56" s="55" t="s">
        <v>353</v>
      </c>
      <c r="I56" s="48"/>
      <c r="J56" s="67"/>
    </row>
    <row r="57" spans="1:10" ht="17.25" customHeight="1">
      <c r="A57" s="51">
        <v>303</v>
      </c>
      <c r="B57" s="47" t="s">
        <v>206</v>
      </c>
      <c r="C57" s="55" t="s">
        <v>354</v>
      </c>
      <c r="D57" s="48"/>
      <c r="E57" s="57"/>
      <c r="F57" s="51"/>
      <c r="G57" s="47"/>
      <c r="H57" s="55" t="s">
        <v>355</v>
      </c>
      <c r="I57" s="48"/>
      <c r="J57" s="67"/>
    </row>
    <row r="58" spans="1:10" ht="17.25" customHeight="1">
      <c r="A58" s="51">
        <v>303</v>
      </c>
      <c r="B58" s="47" t="s">
        <v>356</v>
      </c>
      <c r="C58" s="55" t="s">
        <v>357</v>
      </c>
      <c r="D58" s="48"/>
      <c r="E58" s="57"/>
      <c r="F58" s="57"/>
      <c r="G58" s="47"/>
      <c r="H58" s="47" t="s">
        <v>247</v>
      </c>
      <c r="I58" s="57"/>
      <c r="J58" s="67"/>
    </row>
    <row r="59" spans="1:10" ht="17.25" customHeight="1">
      <c r="A59" s="51">
        <v>303</v>
      </c>
      <c r="B59" s="51">
        <v>99</v>
      </c>
      <c r="C59" s="55" t="s">
        <v>358</v>
      </c>
      <c r="D59" s="48">
        <v>254.96</v>
      </c>
      <c r="E59" s="57"/>
      <c r="F59" s="57"/>
      <c r="G59" s="47" t="s">
        <v>359</v>
      </c>
      <c r="H59" s="47" t="s">
        <v>360</v>
      </c>
      <c r="I59" s="59"/>
      <c r="J59" s="67"/>
    </row>
    <row r="60" spans="1:10" ht="17.25" customHeight="1">
      <c r="A60" s="62"/>
      <c r="B60" s="62"/>
      <c r="C60" s="63"/>
      <c r="D60" s="64"/>
      <c r="E60" s="65"/>
      <c r="F60" s="65"/>
      <c r="G60" s="63"/>
      <c r="H60" s="65"/>
      <c r="I60" s="65"/>
      <c r="J60" s="66"/>
    </row>
  </sheetData>
  <mergeCells count="8">
    <mergeCell ref="A1:I1"/>
    <mergeCell ref="A3:B3"/>
    <mergeCell ref="F3:G3"/>
    <mergeCell ref="C3:C4"/>
    <mergeCell ref="D3:D4"/>
    <mergeCell ref="H3:H4"/>
    <mergeCell ref="I3:I4"/>
    <mergeCell ref="A2:E2"/>
  </mergeCells>
  <phoneticPr fontId="23"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B27 G27 B28 B29 G43 G44 G45 G48 B49 B50 G50 B51 B52 B53 G53 B54 B55 B56 B57 B58 G59"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4" t="s">
        <v>361</v>
      </c>
      <c r="B1" s="145"/>
      <c r="C1" s="145"/>
      <c r="D1" s="145"/>
      <c r="E1" s="145"/>
      <c r="F1" s="145"/>
      <c r="G1" s="145"/>
      <c r="H1" s="145"/>
      <c r="I1" s="146"/>
      <c r="J1" s="66"/>
    </row>
    <row r="2" spans="1:10" ht="14.25" customHeight="1">
      <c r="A2" s="141" t="s">
        <v>536</v>
      </c>
      <c r="B2" s="142"/>
      <c r="C2" s="142"/>
      <c r="D2" s="143"/>
      <c r="E2" s="143"/>
      <c r="F2" s="49"/>
      <c r="G2" s="45"/>
      <c r="H2" s="49"/>
      <c r="I2" s="45" t="s">
        <v>1</v>
      </c>
      <c r="J2" s="66"/>
    </row>
    <row r="3" spans="1:10" ht="26.25" customHeight="1">
      <c r="A3" s="147" t="s">
        <v>251</v>
      </c>
      <c r="B3" s="148"/>
      <c r="C3" s="121" t="s">
        <v>96</v>
      </c>
      <c r="D3" s="121" t="s">
        <v>174</v>
      </c>
      <c r="E3" s="53"/>
      <c r="F3" s="147" t="s">
        <v>251</v>
      </c>
      <c r="G3" s="148"/>
      <c r="H3" s="121" t="s">
        <v>96</v>
      </c>
      <c r="I3" s="121" t="s">
        <v>174</v>
      </c>
      <c r="J3" s="67"/>
    </row>
    <row r="4" spans="1:10" ht="18" customHeight="1">
      <c r="A4" s="50" t="s">
        <v>100</v>
      </c>
      <c r="B4" s="50" t="s">
        <v>101</v>
      </c>
      <c r="C4" s="148"/>
      <c r="D4" s="148"/>
      <c r="E4" s="53"/>
      <c r="F4" s="50" t="s">
        <v>100</v>
      </c>
      <c r="G4" s="50" t="s">
        <v>101</v>
      </c>
      <c r="H4" s="148"/>
      <c r="I4" s="148"/>
      <c r="J4" s="67"/>
    </row>
    <row r="5" spans="1:10" ht="24.75" customHeight="1">
      <c r="A5" s="54"/>
      <c r="B5" s="54"/>
      <c r="C5" s="55" t="s">
        <v>362</v>
      </c>
      <c r="D5" s="48">
        <f>SUM(D6+D20+D48+I6+I11+I24+I41+I44+I50+I53)</f>
        <v>77.7</v>
      </c>
      <c r="E5" s="56"/>
      <c r="F5" s="56"/>
      <c r="G5" s="21"/>
      <c r="H5" s="57"/>
      <c r="I5" s="56"/>
      <c r="J5" s="67"/>
    </row>
    <row r="6" spans="1:10" ht="17.25" customHeight="1">
      <c r="A6" s="51">
        <v>301</v>
      </c>
      <c r="B6" s="57"/>
      <c r="C6" s="58" t="s">
        <v>253</v>
      </c>
      <c r="D6" s="59">
        <v>69.77</v>
      </c>
      <c r="E6" s="57"/>
      <c r="F6" s="51">
        <v>307</v>
      </c>
      <c r="G6" s="47"/>
      <c r="H6" s="58" t="s">
        <v>214</v>
      </c>
      <c r="I6" s="48"/>
      <c r="J6" s="67"/>
    </row>
    <row r="7" spans="1:10" ht="17.25" customHeight="1">
      <c r="A7" s="51">
        <v>301</v>
      </c>
      <c r="B7" s="47" t="s">
        <v>112</v>
      </c>
      <c r="C7" s="60" t="s">
        <v>254</v>
      </c>
      <c r="D7" s="48">
        <v>39.81</v>
      </c>
      <c r="E7" s="57"/>
      <c r="F7" s="51"/>
      <c r="G7" s="47" t="s">
        <v>255</v>
      </c>
      <c r="H7" s="55" t="s">
        <v>363</v>
      </c>
      <c r="I7" s="48"/>
      <c r="J7" s="67"/>
    </row>
    <row r="8" spans="1:10" ht="17.25" customHeight="1">
      <c r="A8" s="51">
        <v>301</v>
      </c>
      <c r="B8" s="47" t="s">
        <v>127</v>
      </c>
      <c r="C8" s="60" t="s">
        <v>257</v>
      </c>
      <c r="D8" s="48">
        <v>8.98</v>
      </c>
      <c r="E8" s="57"/>
      <c r="F8" s="51"/>
      <c r="G8" s="47" t="s">
        <v>258</v>
      </c>
      <c r="H8" s="55" t="s">
        <v>364</v>
      </c>
      <c r="I8" s="48"/>
      <c r="J8" s="67"/>
    </row>
    <row r="9" spans="1:10" ht="17.25" customHeight="1">
      <c r="A9" s="51">
        <v>301</v>
      </c>
      <c r="B9" s="47" t="s">
        <v>120</v>
      </c>
      <c r="C9" s="60" t="s">
        <v>260</v>
      </c>
      <c r="D9" s="48"/>
      <c r="E9" s="57"/>
      <c r="F9" s="51"/>
      <c r="G9" s="47"/>
      <c r="H9" s="55" t="s">
        <v>365</v>
      </c>
      <c r="I9" s="48"/>
      <c r="J9" s="67"/>
    </row>
    <row r="10" spans="1:10" ht="17.25" customHeight="1">
      <c r="A10" s="51">
        <v>301</v>
      </c>
      <c r="B10" s="47" t="s">
        <v>131</v>
      </c>
      <c r="C10" s="60" t="s">
        <v>262</v>
      </c>
      <c r="D10" s="48"/>
      <c r="E10" s="57"/>
      <c r="F10" s="51"/>
      <c r="G10" s="47"/>
      <c r="H10" s="55" t="s">
        <v>366</v>
      </c>
      <c r="I10" s="48"/>
      <c r="J10" s="67"/>
    </row>
    <row r="11" spans="1:10" ht="17.25" customHeight="1">
      <c r="A11" s="51">
        <v>301</v>
      </c>
      <c r="B11" s="47" t="s">
        <v>200</v>
      </c>
      <c r="C11" s="60" t="s">
        <v>264</v>
      </c>
      <c r="D11" s="48">
        <v>3.95</v>
      </c>
      <c r="E11" s="57"/>
      <c r="F11" s="51"/>
      <c r="G11" s="47" t="s">
        <v>265</v>
      </c>
      <c r="H11" s="58" t="s">
        <v>266</v>
      </c>
      <c r="I11" s="48"/>
      <c r="J11" s="67"/>
    </row>
    <row r="12" spans="1:10" ht="17.25" customHeight="1">
      <c r="A12" s="51">
        <v>301</v>
      </c>
      <c r="B12" s="47" t="s">
        <v>203</v>
      </c>
      <c r="C12" s="60" t="s">
        <v>267</v>
      </c>
      <c r="D12" s="48">
        <v>10.17</v>
      </c>
      <c r="E12" s="57"/>
      <c r="F12" s="51"/>
      <c r="G12" s="47" t="s">
        <v>268</v>
      </c>
      <c r="H12" s="55" t="s">
        <v>367</v>
      </c>
      <c r="I12" s="48"/>
      <c r="J12" s="67"/>
    </row>
    <row r="13" spans="1:10" ht="17.25" customHeight="1">
      <c r="A13" s="51">
        <v>301</v>
      </c>
      <c r="B13" s="47" t="s">
        <v>206</v>
      </c>
      <c r="C13" s="60" t="s">
        <v>270</v>
      </c>
      <c r="D13" s="48"/>
      <c r="E13" s="57"/>
      <c r="F13" s="51"/>
      <c r="G13" s="47"/>
      <c r="H13" s="55" t="s">
        <v>368</v>
      </c>
      <c r="I13" s="48"/>
      <c r="J13" s="67"/>
    </row>
    <row r="14" spans="1:10" ht="17.25" customHeight="1">
      <c r="A14" s="51">
        <v>301</v>
      </c>
      <c r="B14" s="51">
        <v>10</v>
      </c>
      <c r="C14" s="60" t="s">
        <v>272</v>
      </c>
      <c r="D14" s="48">
        <v>3.06</v>
      </c>
      <c r="E14" s="57"/>
      <c r="F14" s="51"/>
      <c r="G14" s="47" t="s">
        <v>273</v>
      </c>
      <c r="H14" s="55" t="s">
        <v>369</v>
      </c>
      <c r="I14" s="48"/>
      <c r="J14" s="67"/>
    </row>
    <row r="15" spans="1:10" ht="17.25" customHeight="1">
      <c r="A15" s="51">
        <v>301</v>
      </c>
      <c r="B15" s="51">
        <v>11</v>
      </c>
      <c r="C15" s="60" t="s">
        <v>275</v>
      </c>
      <c r="D15" s="48"/>
      <c r="E15" s="57"/>
      <c r="F15" s="51"/>
      <c r="G15" s="47"/>
      <c r="H15" s="55" t="s">
        <v>305</v>
      </c>
      <c r="I15" s="48"/>
      <c r="J15" s="67"/>
    </row>
    <row r="16" spans="1:10" ht="17.25" customHeight="1">
      <c r="A16" s="51">
        <v>301</v>
      </c>
      <c r="B16" s="51">
        <v>12</v>
      </c>
      <c r="C16" s="60" t="s">
        <v>277</v>
      </c>
      <c r="D16" s="48">
        <v>0.23</v>
      </c>
      <c r="E16" s="57"/>
      <c r="F16" s="51"/>
      <c r="G16" s="47" t="s">
        <v>278</v>
      </c>
      <c r="H16" s="55" t="s">
        <v>307</v>
      </c>
      <c r="I16" s="48"/>
      <c r="J16" s="67"/>
    </row>
    <row r="17" spans="1:10" ht="17.25" customHeight="1">
      <c r="A17" s="51">
        <v>301</v>
      </c>
      <c r="B17" s="51">
        <v>13</v>
      </c>
      <c r="C17" s="60" t="s">
        <v>183</v>
      </c>
      <c r="D17" s="48">
        <v>3.57</v>
      </c>
      <c r="E17" s="57"/>
      <c r="F17" s="51"/>
      <c r="G17" s="47" t="s">
        <v>280</v>
      </c>
      <c r="H17" s="55" t="s">
        <v>309</v>
      </c>
      <c r="I17" s="48"/>
      <c r="J17" s="67"/>
    </row>
    <row r="18" spans="1:10" ht="24.75" customHeight="1">
      <c r="A18" s="51">
        <v>301</v>
      </c>
      <c r="B18" s="51">
        <v>14</v>
      </c>
      <c r="C18" s="60" t="s">
        <v>282</v>
      </c>
      <c r="D18" s="48"/>
      <c r="E18" s="57"/>
      <c r="F18" s="51"/>
      <c r="G18" s="47"/>
      <c r="H18" s="55" t="s">
        <v>310</v>
      </c>
      <c r="I18" s="48"/>
      <c r="J18" s="67"/>
    </row>
    <row r="19" spans="1:10" ht="24.75" customHeight="1">
      <c r="A19" s="51">
        <v>301</v>
      </c>
      <c r="B19" s="51">
        <v>99</v>
      </c>
      <c r="C19" s="60" t="s">
        <v>185</v>
      </c>
      <c r="D19" s="48"/>
      <c r="E19" s="57"/>
      <c r="F19" s="51"/>
      <c r="G19" s="47"/>
      <c r="H19" s="55" t="s">
        <v>316</v>
      </c>
      <c r="I19" s="48"/>
      <c r="J19" s="67"/>
    </row>
    <row r="20" spans="1:10" ht="17.25" customHeight="1">
      <c r="A20" s="51">
        <v>302</v>
      </c>
      <c r="B20" s="57"/>
      <c r="C20" s="58" t="s">
        <v>285</v>
      </c>
      <c r="D20" s="48">
        <v>7.43</v>
      </c>
      <c r="E20" s="57"/>
      <c r="F20" s="51">
        <v>309</v>
      </c>
      <c r="G20" s="47" t="s">
        <v>286</v>
      </c>
      <c r="H20" s="55" t="s">
        <v>317</v>
      </c>
      <c r="I20" s="48"/>
      <c r="J20" s="67"/>
    </row>
    <row r="21" spans="1:10" ht="16.5" customHeight="1">
      <c r="A21" s="51">
        <v>302</v>
      </c>
      <c r="B21" s="47" t="s">
        <v>112</v>
      </c>
      <c r="C21" s="60" t="s">
        <v>288</v>
      </c>
      <c r="D21" s="59">
        <v>2.4</v>
      </c>
      <c r="E21" s="57"/>
      <c r="F21" s="51"/>
      <c r="G21" s="47" t="s">
        <v>289</v>
      </c>
      <c r="H21" s="55" t="s">
        <v>319</v>
      </c>
      <c r="I21" s="48"/>
      <c r="J21" s="67"/>
    </row>
    <row r="22" spans="1:10" ht="17.25" customHeight="1">
      <c r="A22" s="51">
        <v>302</v>
      </c>
      <c r="B22" s="47" t="s">
        <v>127</v>
      </c>
      <c r="C22" s="60" t="s">
        <v>291</v>
      </c>
      <c r="D22" s="48"/>
      <c r="E22" s="57"/>
      <c r="F22" s="51"/>
      <c r="G22" s="47"/>
      <c r="H22" s="55" t="s">
        <v>321</v>
      </c>
      <c r="I22" s="48"/>
      <c r="J22" s="67"/>
    </row>
    <row r="23" spans="1:10" ht="17.25" customHeight="1">
      <c r="A23" s="51">
        <v>302</v>
      </c>
      <c r="B23" s="47" t="s">
        <v>120</v>
      </c>
      <c r="C23" s="60" t="s">
        <v>293</v>
      </c>
      <c r="D23" s="48"/>
      <c r="E23" s="57"/>
      <c r="F23" s="51"/>
      <c r="G23" s="47"/>
      <c r="H23" s="55" t="s">
        <v>370</v>
      </c>
      <c r="I23" s="48"/>
      <c r="J23" s="67"/>
    </row>
    <row r="24" spans="1:10" ht="17.25" customHeight="1">
      <c r="A24" s="51">
        <v>302</v>
      </c>
      <c r="B24" s="47" t="s">
        <v>193</v>
      </c>
      <c r="C24" s="60" t="s">
        <v>295</v>
      </c>
      <c r="D24" s="48"/>
      <c r="E24" s="57"/>
      <c r="F24" s="51"/>
      <c r="G24" s="47"/>
      <c r="H24" s="61" t="s">
        <v>296</v>
      </c>
      <c r="I24" s="48"/>
      <c r="J24" s="67"/>
    </row>
    <row r="25" spans="1:10" ht="17.25" customHeight="1">
      <c r="A25" s="51">
        <v>302</v>
      </c>
      <c r="B25" s="47" t="s">
        <v>116</v>
      </c>
      <c r="C25" s="60" t="s">
        <v>297</v>
      </c>
      <c r="D25" s="48"/>
      <c r="E25" s="57"/>
      <c r="F25" s="51"/>
      <c r="G25" s="47"/>
      <c r="H25" s="47" t="s">
        <v>371</v>
      </c>
      <c r="I25" s="48"/>
      <c r="J25" s="67"/>
    </row>
    <row r="26" spans="1:10" ht="17.25" customHeight="1">
      <c r="A26" s="51">
        <v>302</v>
      </c>
      <c r="B26" s="47" t="s">
        <v>131</v>
      </c>
      <c r="C26" s="60" t="s">
        <v>299</v>
      </c>
      <c r="D26" s="48"/>
      <c r="E26" s="57"/>
      <c r="F26" s="51"/>
      <c r="G26" s="47"/>
      <c r="H26" s="47" t="s">
        <v>372</v>
      </c>
      <c r="I26" s="48"/>
      <c r="J26" s="67"/>
    </row>
    <row r="27" spans="1:10" ht="20.25" customHeight="1">
      <c r="A27" s="51">
        <v>302</v>
      </c>
      <c r="B27" s="47" t="s">
        <v>200</v>
      </c>
      <c r="C27" s="60" t="s">
        <v>301</v>
      </c>
      <c r="D27" s="48">
        <v>0.18</v>
      </c>
      <c r="E27" s="57"/>
      <c r="F27" s="51"/>
      <c r="G27" s="47" t="s">
        <v>302</v>
      </c>
      <c r="H27" s="47" t="s">
        <v>373</v>
      </c>
      <c r="I27" s="48"/>
      <c r="J27" s="67"/>
    </row>
    <row r="28" spans="1:10" ht="17.25" customHeight="1">
      <c r="A28" s="51">
        <v>302</v>
      </c>
      <c r="B28" s="47" t="s">
        <v>203</v>
      </c>
      <c r="C28" s="60" t="s">
        <v>304</v>
      </c>
      <c r="D28" s="48"/>
      <c r="E28" s="57"/>
      <c r="F28" s="51"/>
      <c r="G28" s="47"/>
      <c r="H28" s="55" t="s">
        <v>374</v>
      </c>
      <c r="I28" s="48"/>
      <c r="J28" s="67"/>
    </row>
    <row r="29" spans="1:10" ht="17.25" customHeight="1">
      <c r="A29" s="51">
        <v>302</v>
      </c>
      <c r="B29" s="47" t="s">
        <v>206</v>
      </c>
      <c r="C29" s="60" t="s">
        <v>306</v>
      </c>
      <c r="D29" s="48"/>
      <c r="E29" s="57"/>
      <c r="F29" s="51"/>
      <c r="G29" s="47"/>
      <c r="H29" s="55" t="s">
        <v>375</v>
      </c>
      <c r="I29" s="48"/>
      <c r="J29" s="67"/>
    </row>
    <row r="30" spans="1:10" ht="17.25" customHeight="1">
      <c r="A30" s="51">
        <v>302</v>
      </c>
      <c r="B30" s="51">
        <v>11</v>
      </c>
      <c r="C30" s="60" t="s">
        <v>308</v>
      </c>
      <c r="D30" s="48"/>
      <c r="E30" s="57"/>
      <c r="F30" s="51"/>
      <c r="G30" s="47"/>
      <c r="H30" s="55" t="s">
        <v>376</v>
      </c>
      <c r="I30" s="48"/>
      <c r="J30" s="67"/>
    </row>
    <row r="31" spans="1:10" ht="20.25" customHeight="1">
      <c r="A31" s="51">
        <v>302</v>
      </c>
      <c r="B31" s="51">
        <v>12</v>
      </c>
      <c r="C31" s="60" t="s">
        <v>201</v>
      </c>
      <c r="D31" s="48"/>
      <c r="E31" s="57"/>
      <c r="F31" s="51"/>
      <c r="G31" s="47"/>
      <c r="H31" s="55" t="s">
        <v>377</v>
      </c>
      <c r="I31" s="48"/>
      <c r="J31" s="67"/>
    </row>
    <row r="32" spans="1:10" ht="17.25" customHeight="1">
      <c r="A32" s="51">
        <v>302</v>
      </c>
      <c r="B32" s="51">
        <v>13</v>
      </c>
      <c r="C32" s="60" t="s">
        <v>207</v>
      </c>
      <c r="D32" s="48"/>
      <c r="E32" s="57"/>
      <c r="F32" s="51"/>
      <c r="G32" s="47"/>
      <c r="H32" s="55" t="s">
        <v>378</v>
      </c>
      <c r="I32" s="59"/>
      <c r="J32" s="67"/>
    </row>
    <row r="33" spans="1:10" ht="17.25" customHeight="1">
      <c r="A33" s="51">
        <v>302</v>
      </c>
      <c r="B33" s="51">
        <v>14</v>
      </c>
      <c r="C33" s="60" t="s">
        <v>312</v>
      </c>
      <c r="D33" s="48"/>
      <c r="E33" s="57"/>
      <c r="F33" s="51"/>
      <c r="G33" s="47"/>
      <c r="H33" s="55" t="s">
        <v>379</v>
      </c>
      <c r="I33" s="48"/>
      <c r="J33" s="67"/>
    </row>
    <row r="34" spans="1:10" ht="17.25" customHeight="1">
      <c r="A34" s="51">
        <v>302</v>
      </c>
      <c r="B34" s="51">
        <v>15</v>
      </c>
      <c r="C34" s="60" t="s">
        <v>190</v>
      </c>
      <c r="D34" s="48"/>
      <c r="E34" s="57"/>
      <c r="F34" s="51"/>
      <c r="G34" s="47"/>
      <c r="H34" s="55" t="s">
        <v>380</v>
      </c>
      <c r="I34" s="48"/>
      <c r="J34" s="67"/>
    </row>
    <row r="35" spans="1:10" ht="17.25" customHeight="1">
      <c r="A35" s="51">
        <v>302</v>
      </c>
      <c r="B35" s="51">
        <v>16</v>
      </c>
      <c r="C35" s="60" t="s">
        <v>191</v>
      </c>
      <c r="D35" s="48"/>
      <c r="E35" s="57"/>
      <c r="F35" s="51"/>
      <c r="G35" s="47"/>
      <c r="H35" s="55" t="s">
        <v>381</v>
      </c>
      <c r="I35" s="48"/>
      <c r="J35" s="67"/>
    </row>
    <row r="36" spans="1:10" ht="17.25" customHeight="1">
      <c r="A36" s="51">
        <v>302</v>
      </c>
      <c r="B36" s="51">
        <v>17</v>
      </c>
      <c r="C36" s="60" t="s">
        <v>198</v>
      </c>
      <c r="D36" s="48"/>
      <c r="E36" s="57"/>
      <c r="F36" s="51"/>
      <c r="G36" s="47"/>
      <c r="H36" s="55" t="s">
        <v>382</v>
      </c>
      <c r="I36" s="48"/>
      <c r="J36" s="67"/>
    </row>
    <row r="37" spans="1:10" ht="17.25" customHeight="1">
      <c r="A37" s="51">
        <v>302</v>
      </c>
      <c r="B37" s="51">
        <v>18</v>
      </c>
      <c r="C37" s="60" t="s">
        <v>194</v>
      </c>
      <c r="D37" s="48"/>
      <c r="E37" s="57"/>
      <c r="F37" s="51"/>
      <c r="G37" s="47"/>
      <c r="H37" s="55" t="s">
        <v>383</v>
      </c>
      <c r="I37" s="48"/>
      <c r="J37" s="67"/>
    </row>
    <row r="38" spans="1:10" ht="17.25" customHeight="1">
      <c r="A38" s="51">
        <v>302</v>
      </c>
      <c r="B38" s="51">
        <v>24</v>
      </c>
      <c r="C38" s="60" t="s">
        <v>318</v>
      </c>
      <c r="D38" s="48"/>
      <c r="E38" s="57"/>
      <c r="F38" s="51"/>
      <c r="G38" s="47"/>
      <c r="H38" s="55" t="s">
        <v>384</v>
      </c>
      <c r="I38" s="48"/>
      <c r="J38" s="67"/>
    </row>
    <row r="39" spans="1:10" ht="17.25" customHeight="1">
      <c r="A39" s="51">
        <v>302</v>
      </c>
      <c r="B39" s="51">
        <v>25</v>
      </c>
      <c r="C39" s="60" t="s">
        <v>320</v>
      </c>
      <c r="D39" s="48"/>
      <c r="E39" s="57"/>
      <c r="F39" s="51"/>
      <c r="G39" s="47"/>
      <c r="H39" s="55" t="s">
        <v>385</v>
      </c>
      <c r="I39" s="48"/>
      <c r="J39" s="67"/>
    </row>
    <row r="40" spans="1:10" ht="17.25" customHeight="1">
      <c r="A40" s="51">
        <v>302</v>
      </c>
      <c r="B40" s="51">
        <v>26</v>
      </c>
      <c r="C40" s="60" t="s">
        <v>322</v>
      </c>
      <c r="D40" s="48"/>
      <c r="E40" s="57"/>
      <c r="F40" s="51"/>
      <c r="G40" s="47"/>
      <c r="H40" s="55" t="s">
        <v>386</v>
      </c>
      <c r="I40" s="48"/>
      <c r="J40" s="67"/>
    </row>
    <row r="41" spans="1:10" ht="17.25" customHeight="1">
      <c r="A41" s="51">
        <v>302</v>
      </c>
      <c r="B41" s="51">
        <v>27</v>
      </c>
      <c r="C41" s="60" t="s">
        <v>196</v>
      </c>
      <c r="D41" s="48"/>
      <c r="E41" s="57"/>
      <c r="F41" s="51"/>
      <c r="G41" s="47"/>
      <c r="H41" s="58" t="s">
        <v>324</v>
      </c>
      <c r="I41" s="48"/>
      <c r="J41" s="67"/>
    </row>
    <row r="42" spans="1:10" ht="17.25" customHeight="1">
      <c r="A42" s="51">
        <v>302</v>
      </c>
      <c r="B42" s="51">
        <v>28</v>
      </c>
      <c r="C42" s="60" t="s">
        <v>325</v>
      </c>
      <c r="D42" s="48"/>
      <c r="E42" s="57"/>
      <c r="F42" s="51"/>
      <c r="G42" s="47"/>
      <c r="H42" s="47" t="s">
        <v>387</v>
      </c>
      <c r="I42" s="48"/>
      <c r="J42" s="67"/>
    </row>
    <row r="43" spans="1:10" ht="17.25" customHeight="1">
      <c r="A43" s="51">
        <v>302</v>
      </c>
      <c r="B43" s="51">
        <v>29</v>
      </c>
      <c r="C43" s="60" t="s">
        <v>327</v>
      </c>
      <c r="D43" s="48">
        <v>1.01</v>
      </c>
      <c r="E43" s="57"/>
      <c r="F43" s="51"/>
      <c r="G43" s="47" t="s">
        <v>328</v>
      </c>
      <c r="H43" s="47" t="s">
        <v>388</v>
      </c>
      <c r="I43" s="48"/>
      <c r="J43" s="67"/>
    </row>
    <row r="44" spans="1:10" ht="17.25" customHeight="1">
      <c r="A44" s="51">
        <v>302</v>
      </c>
      <c r="B44" s="51">
        <v>31</v>
      </c>
      <c r="C44" s="60" t="s">
        <v>204</v>
      </c>
      <c r="D44" s="48">
        <v>1.5</v>
      </c>
      <c r="E44" s="57"/>
      <c r="F44" s="51"/>
      <c r="G44" s="47" t="s">
        <v>330</v>
      </c>
      <c r="H44" s="61" t="s">
        <v>176</v>
      </c>
      <c r="I44" s="48"/>
      <c r="J44" s="67"/>
    </row>
    <row r="45" spans="1:10" ht="17.25" customHeight="1">
      <c r="A45" s="51">
        <v>302</v>
      </c>
      <c r="B45" s="51">
        <v>39</v>
      </c>
      <c r="C45" s="60" t="s">
        <v>331</v>
      </c>
      <c r="D45" s="48">
        <v>2.34</v>
      </c>
      <c r="E45" s="57"/>
      <c r="F45" s="51"/>
      <c r="G45" s="47" t="s">
        <v>332</v>
      </c>
      <c r="H45" s="47" t="s">
        <v>387</v>
      </c>
      <c r="I45" s="48"/>
      <c r="J45" s="67"/>
    </row>
    <row r="46" spans="1:10" ht="17.25" customHeight="1">
      <c r="A46" s="51">
        <v>302</v>
      </c>
      <c r="B46" s="51">
        <v>40</v>
      </c>
      <c r="C46" s="60" t="s">
        <v>333</v>
      </c>
      <c r="D46" s="48"/>
      <c r="E46" s="57"/>
      <c r="F46" s="51"/>
      <c r="G46" s="47"/>
      <c r="H46" s="47" t="s">
        <v>389</v>
      </c>
      <c r="I46" s="48"/>
      <c r="J46" s="67"/>
    </row>
    <row r="47" spans="1:10" ht="17.25" customHeight="1">
      <c r="A47" s="51">
        <v>302</v>
      </c>
      <c r="B47" s="51">
        <v>99</v>
      </c>
      <c r="C47" s="60" t="s">
        <v>209</v>
      </c>
      <c r="D47" s="48"/>
      <c r="E47" s="57"/>
      <c r="F47" s="51"/>
      <c r="G47" s="47"/>
      <c r="H47" s="47" t="s">
        <v>390</v>
      </c>
      <c r="I47" s="48"/>
      <c r="J47" s="67"/>
    </row>
    <row r="48" spans="1:10" ht="17.25" customHeight="1">
      <c r="A48" s="51">
        <v>303</v>
      </c>
      <c r="B48" s="57"/>
      <c r="C48" s="58" t="s">
        <v>336</v>
      </c>
      <c r="D48" s="59">
        <v>0.5</v>
      </c>
      <c r="E48" s="57"/>
      <c r="F48" s="51">
        <v>312</v>
      </c>
      <c r="G48" s="47" t="s">
        <v>116</v>
      </c>
      <c r="H48" s="47" t="s">
        <v>391</v>
      </c>
      <c r="I48" s="48"/>
      <c r="J48" s="67"/>
    </row>
    <row r="49" spans="1:10" ht="17.25" customHeight="1">
      <c r="A49" s="51">
        <v>303</v>
      </c>
      <c r="B49" s="47" t="s">
        <v>112</v>
      </c>
      <c r="C49" s="55" t="s">
        <v>392</v>
      </c>
      <c r="D49" s="48"/>
      <c r="E49" s="57"/>
      <c r="F49" s="51"/>
      <c r="G49" s="47"/>
      <c r="H49" s="55" t="s">
        <v>393</v>
      </c>
      <c r="I49" s="48"/>
      <c r="J49" s="67"/>
    </row>
    <row r="50" spans="1:10" ht="17.25" customHeight="1">
      <c r="A50" s="51">
        <v>303</v>
      </c>
      <c r="B50" s="47" t="s">
        <v>127</v>
      </c>
      <c r="C50" s="55" t="s">
        <v>394</v>
      </c>
      <c r="D50" s="48">
        <v>0.5</v>
      </c>
      <c r="E50" s="57"/>
      <c r="F50" s="51"/>
      <c r="G50" s="47" t="s">
        <v>341</v>
      </c>
      <c r="H50" s="58" t="s">
        <v>208</v>
      </c>
      <c r="I50" s="48"/>
      <c r="J50" s="67"/>
    </row>
    <row r="51" spans="1:10" ht="17.25" customHeight="1">
      <c r="A51" s="51">
        <v>303</v>
      </c>
      <c r="B51" s="47" t="s">
        <v>120</v>
      </c>
      <c r="C51" s="55" t="s">
        <v>395</v>
      </c>
      <c r="D51" s="48"/>
      <c r="E51" s="57"/>
      <c r="F51" s="51"/>
      <c r="G51" s="47"/>
      <c r="H51" s="55" t="s">
        <v>396</v>
      </c>
      <c r="I51" s="48"/>
      <c r="J51" s="67"/>
    </row>
    <row r="52" spans="1:10" ht="17.25" customHeight="1">
      <c r="A52" s="51">
        <v>303</v>
      </c>
      <c r="B52" s="47" t="s">
        <v>193</v>
      </c>
      <c r="C52" s="55" t="s">
        <v>397</v>
      </c>
      <c r="D52" s="48"/>
      <c r="E52" s="57"/>
      <c r="F52" s="51"/>
      <c r="G52" s="47"/>
      <c r="H52" s="55" t="s">
        <v>398</v>
      </c>
      <c r="I52" s="48"/>
      <c r="J52" s="67"/>
    </row>
    <row r="53" spans="1:10" ht="17.25" customHeight="1">
      <c r="A53" s="51">
        <v>303</v>
      </c>
      <c r="B53" s="47" t="s">
        <v>116</v>
      </c>
      <c r="C53" s="55" t="s">
        <v>399</v>
      </c>
      <c r="D53" s="48"/>
      <c r="E53" s="57"/>
      <c r="F53" s="51"/>
      <c r="G53" s="47"/>
      <c r="H53" s="58" t="s">
        <v>351</v>
      </c>
      <c r="I53" s="48"/>
      <c r="J53" s="67"/>
    </row>
    <row r="54" spans="1:10" ht="17.25" customHeight="1">
      <c r="A54" s="51">
        <v>303</v>
      </c>
      <c r="B54" s="47" t="s">
        <v>131</v>
      </c>
      <c r="C54" s="55" t="s">
        <v>400</v>
      </c>
      <c r="D54" s="48"/>
      <c r="E54" s="57"/>
      <c r="F54" s="51"/>
      <c r="G54" s="47"/>
      <c r="H54" s="55" t="s">
        <v>353</v>
      </c>
      <c r="I54" s="48"/>
      <c r="J54" s="67"/>
    </row>
    <row r="55" spans="1:10" ht="17.25" customHeight="1">
      <c r="A55" s="51">
        <v>303</v>
      </c>
      <c r="B55" s="47" t="s">
        <v>200</v>
      </c>
      <c r="C55" s="55" t="s">
        <v>401</v>
      </c>
      <c r="D55" s="48"/>
      <c r="E55" s="57"/>
      <c r="F55" s="51"/>
      <c r="G55" s="47"/>
      <c r="H55" s="55" t="s">
        <v>355</v>
      </c>
      <c r="I55" s="48"/>
      <c r="J55" s="67"/>
    </row>
    <row r="56" spans="1:10" ht="19.5" customHeight="1">
      <c r="A56" s="51">
        <v>303</v>
      </c>
      <c r="B56" s="47" t="s">
        <v>203</v>
      </c>
      <c r="C56" s="55" t="s">
        <v>402</v>
      </c>
      <c r="D56" s="48"/>
      <c r="E56" s="57"/>
      <c r="F56" s="51"/>
      <c r="G56" s="47"/>
      <c r="H56" s="55" t="s">
        <v>247</v>
      </c>
      <c r="I56" s="48"/>
      <c r="J56" s="67"/>
    </row>
    <row r="57" spans="1:10" ht="17.25" customHeight="1">
      <c r="A57" s="51">
        <v>303</v>
      </c>
      <c r="B57" s="47" t="s">
        <v>206</v>
      </c>
      <c r="C57" s="55" t="s">
        <v>403</v>
      </c>
      <c r="D57" s="48"/>
      <c r="E57" s="57"/>
      <c r="F57" s="51"/>
      <c r="G57" s="47"/>
      <c r="H57" s="55" t="s">
        <v>360</v>
      </c>
      <c r="I57" s="48"/>
      <c r="J57" s="67"/>
    </row>
    <row r="58" spans="1:10" ht="17.25" customHeight="1">
      <c r="A58" s="51">
        <v>303</v>
      </c>
      <c r="B58" s="47" t="s">
        <v>356</v>
      </c>
      <c r="C58" s="55" t="s">
        <v>404</v>
      </c>
      <c r="D58" s="48"/>
      <c r="E58" s="57"/>
      <c r="F58" s="57"/>
      <c r="G58" s="47"/>
      <c r="H58" s="57"/>
      <c r="I58" s="68"/>
      <c r="J58" s="67"/>
    </row>
    <row r="59" spans="1:10" ht="17.25" customHeight="1">
      <c r="A59" s="51">
        <v>303</v>
      </c>
      <c r="B59" s="51">
        <v>99</v>
      </c>
      <c r="C59" s="55" t="s">
        <v>405</v>
      </c>
      <c r="D59" s="48"/>
      <c r="E59" s="57"/>
      <c r="F59" s="57"/>
      <c r="G59" s="47"/>
      <c r="H59" s="57"/>
      <c r="I59" s="68"/>
      <c r="J59" s="67"/>
    </row>
    <row r="60" spans="1:10" ht="17.25" customHeight="1">
      <c r="A60" s="62"/>
      <c r="B60" s="62"/>
      <c r="C60" s="63"/>
      <c r="D60" s="64"/>
      <c r="E60" s="65"/>
      <c r="F60" s="65"/>
      <c r="G60" s="63"/>
      <c r="H60" s="65"/>
      <c r="I60" s="65"/>
      <c r="J60" s="66"/>
    </row>
  </sheetData>
  <mergeCells count="8">
    <mergeCell ref="A1:I1"/>
    <mergeCell ref="A3:B3"/>
    <mergeCell ref="F3:G3"/>
    <mergeCell ref="C3:C4"/>
    <mergeCell ref="D3:D4"/>
    <mergeCell ref="H3:H4"/>
    <mergeCell ref="I3:I4"/>
    <mergeCell ref="A2:E2"/>
  </mergeCells>
  <phoneticPr fontId="23"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B27 G27 B28 B29 G43 G44 G45 G48 B49 B50 G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14"/>
  <sheetViews>
    <sheetView workbookViewId="0">
      <selection activeCell="A2" sqref="A2:E2"/>
    </sheetView>
  </sheetViews>
  <sheetFormatPr defaultColWidth="9"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50" t="s">
        <v>406</v>
      </c>
      <c r="B1" s="151"/>
      <c r="C1" s="151"/>
      <c r="D1" s="151"/>
      <c r="E1" s="151"/>
      <c r="F1" s="151"/>
      <c r="G1" s="151"/>
      <c r="H1" s="151"/>
      <c r="I1" s="151"/>
      <c r="J1" s="152"/>
      <c r="K1" s="1"/>
    </row>
    <row r="2" spans="1:11" ht="14.25" customHeight="1">
      <c r="A2" s="141" t="s">
        <v>536</v>
      </c>
      <c r="B2" s="142"/>
      <c r="C2" s="142"/>
      <c r="D2" s="143"/>
      <c r="E2" s="143"/>
      <c r="F2" s="45"/>
      <c r="G2" s="45"/>
      <c r="H2" s="45"/>
      <c r="I2" s="45"/>
      <c r="J2" s="45" t="s">
        <v>1</v>
      </c>
      <c r="K2" s="1"/>
    </row>
    <row r="3" spans="1:11" ht="14.25" customHeight="1">
      <c r="A3" s="149" t="s">
        <v>93</v>
      </c>
      <c r="B3" s="149"/>
      <c r="C3" s="149"/>
      <c r="D3" s="149" t="s">
        <v>95</v>
      </c>
      <c r="E3" s="149" t="s">
        <v>407</v>
      </c>
      <c r="F3" s="149" t="s">
        <v>170</v>
      </c>
      <c r="G3" s="149" t="s">
        <v>408</v>
      </c>
      <c r="H3" s="149" t="s">
        <v>409</v>
      </c>
      <c r="I3" s="149" t="s">
        <v>410</v>
      </c>
      <c r="J3" s="149" t="s">
        <v>5</v>
      </c>
      <c r="K3" s="3"/>
    </row>
    <row r="4" spans="1:11" ht="14.25" customHeight="1">
      <c r="A4" s="21" t="s">
        <v>100</v>
      </c>
      <c r="B4" s="21" t="s">
        <v>101</v>
      </c>
      <c r="C4" s="21" t="s">
        <v>102</v>
      </c>
      <c r="D4" s="149"/>
      <c r="E4" s="149"/>
      <c r="F4" s="149"/>
      <c r="G4" s="149"/>
      <c r="H4" s="149"/>
      <c r="I4" s="149"/>
      <c r="J4" s="149"/>
      <c r="K4" s="3"/>
    </row>
    <row r="5" spans="1:11" ht="14.25" customHeight="1">
      <c r="A5" s="149" t="s">
        <v>7</v>
      </c>
      <c r="B5" s="153"/>
      <c r="C5" s="153"/>
      <c r="D5" s="153"/>
      <c r="E5" s="153"/>
      <c r="F5" s="153"/>
      <c r="G5" s="153"/>
      <c r="H5" s="153"/>
      <c r="I5" s="153"/>
      <c r="J5" s="48">
        <v>285.74</v>
      </c>
      <c r="K5" s="3"/>
    </row>
    <row r="6" spans="1:11" ht="14.25" customHeight="1">
      <c r="A6" s="46" t="s">
        <v>111</v>
      </c>
      <c r="B6" s="47" t="s">
        <v>118</v>
      </c>
      <c r="C6" s="47" t="s">
        <v>112</v>
      </c>
      <c r="D6" s="47" t="s">
        <v>114</v>
      </c>
      <c r="E6" s="47" t="s">
        <v>113</v>
      </c>
      <c r="F6" s="47" t="s">
        <v>114</v>
      </c>
      <c r="G6" s="47" t="s">
        <v>411</v>
      </c>
      <c r="H6" s="47" t="s">
        <v>412</v>
      </c>
      <c r="I6" s="47" t="s">
        <v>413</v>
      </c>
      <c r="J6" s="47" t="s">
        <v>414</v>
      </c>
      <c r="K6" s="3"/>
    </row>
    <row r="7" spans="1:11" ht="14.25" customHeight="1">
      <c r="A7" s="46" t="s">
        <v>111</v>
      </c>
      <c r="B7" s="47" t="s">
        <v>118</v>
      </c>
      <c r="C7" s="47" t="s">
        <v>122</v>
      </c>
      <c r="D7" s="47" t="s">
        <v>114</v>
      </c>
      <c r="E7" s="47" t="s">
        <v>113</v>
      </c>
      <c r="F7" s="47" t="s">
        <v>114</v>
      </c>
      <c r="G7" s="47" t="s">
        <v>415</v>
      </c>
      <c r="H7" s="47" t="s">
        <v>416</v>
      </c>
      <c r="I7" s="47" t="s">
        <v>417</v>
      </c>
      <c r="J7" s="47" t="s">
        <v>418</v>
      </c>
      <c r="K7" s="3"/>
    </row>
    <row r="8" spans="1:11" ht="14.25" customHeight="1">
      <c r="A8" s="46" t="s">
        <v>111</v>
      </c>
      <c r="B8" s="47" t="s">
        <v>118</v>
      </c>
      <c r="C8" s="47" t="s">
        <v>122</v>
      </c>
      <c r="D8" s="47" t="s">
        <v>114</v>
      </c>
      <c r="E8" s="47" t="s">
        <v>113</v>
      </c>
      <c r="F8" s="47" t="s">
        <v>114</v>
      </c>
      <c r="G8" s="47" t="s">
        <v>419</v>
      </c>
      <c r="H8" s="47" t="s">
        <v>420</v>
      </c>
      <c r="I8" s="47" t="s">
        <v>421</v>
      </c>
      <c r="J8" s="47" t="s">
        <v>422</v>
      </c>
      <c r="K8" s="3"/>
    </row>
    <row r="9" spans="1:11" ht="14.25" customHeight="1">
      <c r="A9" s="46" t="s">
        <v>111</v>
      </c>
      <c r="B9" s="47" t="s">
        <v>118</v>
      </c>
      <c r="C9" s="47" t="s">
        <v>112</v>
      </c>
      <c r="D9" s="47" t="s">
        <v>114</v>
      </c>
      <c r="E9" s="47" t="s">
        <v>113</v>
      </c>
      <c r="F9" s="47" t="s">
        <v>114</v>
      </c>
      <c r="G9" s="47" t="s">
        <v>423</v>
      </c>
      <c r="H9" s="47" t="s">
        <v>424</v>
      </c>
      <c r="I9" s="47" t="s">
        <v>425</v>
      </c>
      <c r="J9" s="47" t="s">
        <v>426</v>
      </c>
      <c r="K9" s="3"/>
    </row>
    <row r="10" spans="1:11" ht="14.25" customHeight="1">
      <c r="A10" s="46" t="s">
        <v>111</v>
      </c>
      <c r="B10" s="47" t="s">
        <v>118</v>
      </c>
      <c r="C10" s="47" t="s">
        <v>122</v>
      </c>
      <c r="D10" s="47" t="s">
        <v>114</v>
      </c>
      <c r="E10" s="47" t="s">
        <v>113</v>
      </c>
      <c r="F10" s="47" t="s">
        <v>114</v>
      </c>
      <c r="G10" s="47" t="s">
        <v>427</v>
      </c>
      <c r="H10" s="47" t="s">
        <v>428</v>
      </c>
      <c r="I10" s="47" t="s">
        <v>429</v>
      </c>
      <c r="J10" s="47" t="s">
        <v>430</v>
      </c>
      <c r="K10" s="3"/>
    </row>
    <row r="11" spans="1:11" ht="14.25" customHeight="1">
      <c r="A11" s="46" t="s">
        <v>111</v>
      </c>
      <c r="B11" s="47" t="s">
        <v>118</v>
      </c>
      <c r="C11" s="47" t="s">
        <v>122</v>
      </c>
      <c r="D11" s="47" t="s">
        <v>114</v>
      </c>
      <c r="E11" s="47" t="s">
        <v>113</v>
      </c>
      <c r="F11" s="47" t="s">
        <v>114</v>
      </c>
      <c r="G11" s="47" t="s">
        <v>431</v>
      </c>
      <c r="H11" s="47" t="s">
        <v>432</v>
      </c>
      <c r="I11" s="47" t="s">
        <v>433</v>
      </c>
      <c r="J11" s="47" t="s">
        <v>422</v>
      </c>
      <c r="K11" s="3"/>
    </row>
    <row r="12" spans="1:11" ht="14.25" customHeight="1">
      <c r="A12" s="46" t="s">
        <v>111</v>
      </c>
      <c r="B12" s="47" t="s">
        <v>112</v>
      </c>
      <c r="C12" s="47" t="s">
        <v>112</v>
      </c>
      <c r="D12" s="47" t="s">
        <v>114</v>
      </c>
      <c r="E12" s="47" t="s">
        <v>113</v>
      </c>
      <c r="F12" s="47" t="s">
        <v>114</v>
      </c>
      <c r="G12" s="47" t="s">
        <v>434</v>
      </c>
      <c r="H12" s="47" t="s">
        <v>435</v>
      </c>
      <c r="I12" s="47" t="s">
        <v>436</v>
      </c>
      <c r="J12" s="47" t="s">
        <v>437</v>
      </c>
      <c r="K12" s="3"/>
    </row>
    <row r="13" spans="1:11" ht="14.25" customHeight="1">
      <c r="A13" s="46" t="s">
        <v>111</v>
      </c>
      <c r="B13" s="47" t="s">
        <v>118</v>
      </c>
      <c r="C13" s="47" t="s">
        <v>122</v>
      </c>
      <c r="D13" s="47" t="s">
        <v>114</v>
      </c>
      <c r="E13" s="47" t="s">
        <v>113</v>
      </c>
      <c r="F13" s="47" t="s">
        <v>114</v>
      </c>
      <c r="G13" s="47" t="s">
        <v>438</v>
      </c>
      <c r="H13" s="47" t="s">
        <v>439</v>
      </c>
      <c r="I13" s="47" t="s">
        <v>440</v>
      </c>
      <c r="J13" s="47" t="s">
        <v>356</v>
      </c>
      <c r="K13" s="3"/>
    </row>
    <row r="14" spans="1:11" ht="7.5" customHeight="1">
      <c r="A14" s="9"/>
      <c r="B14" s="9"/>
      <c r="C14" s="9"/>
      <c r="D14" s="9"/>
      <c r="E14" s="9"/>
      <c r="F14" s="9"/>
      <c r="G14" s="9"/>
      <c r="H14" s="9"/>
      <c r="I14" s="9"/>
      <c r="J14" s="9"/>
      <c r="K14" s="1"/>
    </row>
  </sheetData>
  <mergeCells count="11">
    <mergeCell ref="I3:I4"/>
    <mergeCell ref="J3:J4"/>
    <mergeCell ref="A2:E2"/>
    <mergeCell ref="A1:J1"/>
    <mergeCell ref="A3:C3"/>
    <mergeCell ref="A5:I5"/>
    <mergeCell ref="D3:D4"/>
    <mergeCell ref="E3:E4"/>
    <mergeCell ref="F3:F4"/>
    <mergeCell ref="G3:G4"/>
    <mergeCell ref="H3:H4"/>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E2"/>
    </sheetView>
  </sheetViews>
  <sheetFormatPr defaultColWidth="9" defaultRowHeight="14"/>
  <cols>
    <col min="1" max="1" width="14.453125" customWidth="1"/>
    <col min="2" max="2" width="13.26953125" customWidth="1"/>
    <col min="3" max="5" width="13.36328125" customWidth="1"/>
    <col min="6" max="6" width="22.6328125" customWidth="1"/>
    <col min="7" max="7" width="10.90625" customWidth="1"/>
    <col min="8" max="8" width="1" customWidth="1"/>
  </cols>
  <sheetData>
    <row r="1" spans="1:8" ht="39.75" customHeight="1">
      <c r="A1" s="154" t="s">
        <v>441</v>
      </c>
      <c r="B1" s="155"/>
      <c r="C1" s="155"/>
      <c r="D1" s="155"/>
      <c r="E1" s="155"/>
      <c r="F1" s="155"/>
      <c r="G1" s="156"/>
      <c r="H1" s="17"/>
    </row>
    <row r="2" spans="1:8" ht="34.5" customHeight="1">
      <c r="A2" s="141" t="s">
        <v>536</v>
      </c>
      <c r="B2" s="142"/>
      <c r="C2" s="142"/>
      <c r="D2" s="143"/>
      <c r="E2" s="143"/>
      <c r="F2" s="11"/>
      <c r="G2" s="11" t="s">
        <v>1</v>
      </c>
      <c r="H2" s="17"/>
    </row>
    <row r="3" spans="1:8" ht="21.75" customHeight="1">
      <c r="A3" s="109" t="s">
        <v>407</v>
      </c>
      <c r="B3" s="109" t="s">
        <v>170</v>
      </c>
      <c r="C3" s="109" t="s">
        <v>442</v>
      </c>
      <c r="D3" s="157"/>
      <c r="E3" s="157"/>
      <c r="F3" s="157"/>
      <c r="G3" s="157"/>
      <c r="H3" s="10"/>
    </row>
    <row r="4" spans="1:8" ht="21" customHeight="1">
      <c r="A4" s="157"/>
      <c r="B4" s="157"/>
      <c r="C4" s="109" t="s">
        <v>7</v>
      </c>
      <c r="D4" s="109" t="s">
        <v>201</v>
      </c>
      <c r="E4" s="109" t="s">
        <v>198</v>
      </c>
      <c r="F4" s="109" t="s">
        <v>443</v>
      </c>
      <c r="G4" s="157"/>
      <c r="H4" s="10"/>
    </row>
    <row r="5" spans="1:8" ht="27" customHeight="1">
      <c r="A5" s="157"/>
      <c r="B5" s="157"/>
      <c r="C5" s="157"/>
      <c r="D5" s="157"/>
      <c r="E5" s="157"/>
      <c r="F5" s="26" t="s">
        <v>204</v>
      </c>
      <c r="G5" s="26" t="s">
        <v>444</v>
      </c>
      <c r="H5" s="10"/>
    </row>
    <row r="6" spans="1:8" ht="19.5" customHeight="1">
      <c r="A6" s="13">
        <v>1</v>
      </c>
      <c r="B6" s="13">
        <v>2</v>
      </c>
      <c r="C6" s="13">
        <v>4</v>
      </c>
      <c r="D6" s="13">
        <v>5</v>
      </c>
      <c r="E6" s="13">
        <v>6</v>
      </c>
      <c r="F6" s="13">
        <v>7</v>
      </c>
      <c r="G6" s="13">
        <v>8</v>
      </c>
      <c r="H6" s="10"/>
    </row>
    <row r="7" spans="1:8" ht="18" customHeight="1">
      <c r="A7" s="158" t="s">
        <v>7</v>
      </c>
      <c r="B7" s="157"/>
      <c r="C7" s="40">
        <v>1.5</v>
      </c>
      <c r="D7" s="40"/>
      <c r="E7" s="40"/>
      <c r="F7" s="40">
        <v>1.5</v>
      </c>
      <c r="G7" s="40"/>
      <c r="H7" s="41"/>
    </row>
    <row r="8" spans="1:8" ht="18" customHeight="1">
      <c r="A8" s="42" t="s">
        <v>113</v>
      </c>
      <c r="B8" s="42" t="s">
        <v>114</v>
      </c>
      <c r="C8" s="43">
        <v>1.5</v>
      </c>
      <c r="D8" s="43"/>
      <c r="E8" s="43"/>
      <c r="F8" s="44">
        <v>1.5</v>
      </c>
      <c r="G8" s="44"/>
      <c r="H8" s="41"/>
    </row>
    <row r="9" spans="1:8" ht="21" customHeight="1">
      <c r="A9" s="16"/>
      <c r="B9" s="16"/>
      <c r="C9" s="16"/>
      <c r="D9" s="16"/>
      <c r="E9" s="16"/>
      <c r="F9" s="16"/>
      <c r="G9" s="16"/>
      <c r="H9" s="17"/>
    </row>
  </sheetData>
  <mergeCells count="10">
    <mergeCell ref="A7:B7"/>
    <mergeCell ref="A3:A5"/>
    <mergeCell ref="B3:B5"/>
    <mergeCell ref="C4:C5"/>
    <mergeCell ref="A1:G1"/>
    <mergeCell ref="C3:G3"/>
    <mergeCell ref="F4:G4"/>
    <mergeCell ref="D4:D5"/>
    <mergeCell ref="E4:E5"/>
    <mergeCell ref="A2:E2"/>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1"/>
  <sheetViews>
    <sheetView tabSelected="1" topLeftCell="AE1" workbookViewId="0">
      <selection activeCell="AT2" sqref="AT2"/>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9" t="s">
        <v>445</v>
      </c>
      <c r="B1" s="139"/>
      <c r="C1" s="139"/>
      <c r="D1" s="139"/>
      <c r="E1" s="139"/>
      <c r="F1" s="139"/>
      <c r="G1" s="139"/>
      <c r="H1" s="139"/>
      <c r="I1" s="139"/>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40"/>
      <c r="AV1" s="30"/>
    </row>
    <row r="2" spans="1:48" ht="42.75" customHeight="1">
      <c r="A2" s="141" t="s">
        <v>536</v>
      </c>
      <c r="B2" s="142"/>
      <c r="C2" s="142"/>
      <c r="D2" s="143"/>
      <c r="E2" s="143"/>
      <c r="F2" s="31"/>
      <c r="G2" s="31"/>
      <c r="H2" s="31"/>
      <c r="I2" s="37"/>
      <c r="J2" s="37"/>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31" t="s">
        <v>1</v>
      </c>
      <c r="AU2" s="37"/>
      <c r="AV2" s="30"/>
    </row>
    <row r="3" spans="1:48" ht="26.25" customHeight="1">
      <c r="A3" s="109" t="s">
        <v>169</v>
      </c>
      <c r="B3" s="109" t="s">
        <v>170</v>
      </c>
      <c r="C3" s="109" t="s">
        <v>446</v>
      </c>
      <c r="D3" s="109" t="s">
        <v>97</v>
      </c>
      <c r="E3" s="109" t="s">
        <v>447</v>
      </c>
      <c r="F3" s="109"/>
      <c r="G3" s="109"/>
      <c r="H3" s="109"/>
      <c r="I3" s="109"/>
      <c r="J3" s="109"/>
      <c r="K3" s="109"/>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09"/>
      <c r="AL3" s="109"/>
      <c r="AM3" s="109"/>
      <c r="AN3" s="109"/>
      <c r="AO3" s="109"/>
      <c r="AP3" s="109"/>
      <c r="AQ3" s="109"/>
      <c r="AR3" s="109"/>
      <c r="AS3" s="109"/>
      <c r="AT3" s="109"/>
      <c r="AU3" s="109"/>
      <c r="AV3" s="32"/>
    </row>
    <row r="4" spans="1:48" ht="26.25" customHeight="1">
      <c r="A4" s="109"/>
      <c r="B4" s="109"/>
      <c r="C4" s="109"/>
      <c r="D4" s="109"/>
      <c r="E4" s="109" t="s">
        <v>98</v>
      </c>
      <c r="F4" s="109"/>
      <c r="G4" s="109"/>
      <c r="H4" s="109"/>
      <c r="I4" s="109"/>
      <c r="J4" s="109"/>
      <c r="K4" s="109"/>
      <c r="L4" s="109"/>
      <c r="M4" s="109"/>
      <c r="N4" s="109"/>
      <c r="O4" s="109"/>
      <c r="P4" s="109"/>
      <c r="Q4" s="109"/>
      <c r="R4" s="109"/>
      <c r="S4" s="109"/>
      <c r="T4" s="109"/>
      <c r="U4" s="109"/>
      <c r="V4" s="109"/>
      <c r="W4" s="109"/>
      <c r="X4" s="109"/>
      <c r="Y4" s="109"/>
      <c r="Z4" s="109"/>
      <c r="AA4" s="109"/>
      <c r="AB4" s="109"/>
      <c r="AC4" s="109"/>
      <c r="AD4" s="109"/>
      <c r="AE4" s="109"/>
      <c r="AF4" s="109" t="s">
        <v>99</v>
      </c>
      <c r="AG4" s="109"/>
      <c r="AH4" s="109"/>
      <c r="AI4" s="109"/>
      <c r="AJ4" s="109"/>
      <c r="AK4" s="109"/>
      <c r="AL4" s="109"/>
      <c r="AM4" s="109"/>
      <c r="AN4" s="109"/>
      <c r="AO4" s="109"/>
      <c r="AP4" s="109"/>
      <c r="AQ4" s="109"/>
      <c r="AR4" s="109"/>
      <c r="AS4" s="109"/>
      <c r="AT4" s="109"/>
      <c r="AU4" s="109"/>
      <c r="AV4" s="32"/>
    </row>
    <row r="5" spans="1:48" ht="26.25" customHeight="1">
      <c r="A5" s="109"/>
      <c r="B5" s="109"/>
      <c r="C5" s="109"/>
      <c r="D5" s="109"/>
      <c r="E5" s="109" t="s">
        <v>448</v>
      </c>
      <c r="F5" s="109" t="s">
        <v>449</v>
      </c>
      <c r="G5" s="109"/>
      <c r="H5" s="109"/>
      <c r="I5" s="109"/>
      <c r="J5" s="109"/>
      <c r="K5" s="109" t="s">
        <v>450</v>
      </c>
      <c r="L5" s="109"/>
      <c r="M5" s="109"/>
      <c r="N5" s="109"/>
      <c r="O5" s="109"/>
      <c r="P5" s="109"/>
      <c r="Q5" s="109"/>
      <c r="R5" s="109"/>
      <c r="S5" s="109"/>
      <c r="T5" s="109"/>
      <c r="U5" s="109"/>
      <c r="V5" s="109" t="s">
        <v>451</v>
      </c>
      <c r="W5" s="109"/>
      <c r="X5" s="109"/>
      <c r="Y5" s="109"/>
      <c r="Z5" s="109" t="s">
        <v>105</v>
      </c>
      <c r="AA5" s="109"/>
      <c r="AB5" s="109"/>
      <c r="AC5" s="109"/>
      <c r="AD5" s="109"/>
      <c r="AE5" s="109"/>
      <c r="AF5" s="109" t="s">
        <v>448</v>
      </c>
      <c r="AG5" s="109" t="s">
        <v>449</v>
      </c>
      <c r="AH5" s="109" t="s">
        <v>452</v>
      </c>
      <c r="AI5" s="109" t="s">
        <v>453</v>
      </c>
      <c r="AJ5" s="109" t="s">
        <v>454</v>
      </c>
      <c r="AK5" s="109" t="s">
        <v>451</v>
      </c>
      <c r="AL5" s="109" t="s">
        <v>455</v>
      </c>
      <c r="AM5" s="109" t="s">
        <v>456</v>
      </c>
      <c r="AN5" s="109" t="s">
        <v>457</v>
      </c>
      <c r="AO5" s="109" t="s">
        <v>458</v>
      </c>
      <c r="AP5" s="109" t="s">
        <v>459</v>
      </c>
      <c r="AQ5" s="109" t="s">
        <v>460</v>
      </c>
      <c r="AR5" s="109" t="s">
        <v>461</v>
      </c>
      <c r="AS5" s="109" t="s">
        <v>229</v>
      </c>
      <c r="AT5" s="109" t="s">
        <v>234</v>
      </c>
      <c r="AU5" s="109" t="s">
        <v>241</v>
      </c>
      <c r="AV5" s="32"/>
    </row>
    <row r="6" spans="1:48" ht="42.75" customHeight="1">
      <c r="A6" s="109"/>
      <c r="B6" s="109"/>
      <c r="C6" s="109"/>
      <c r="D6" s="109"/>
      <c r="E6" s="109"/>
      <c r="F6" s="26" t="s">
        <v>448</v>
      </c>
      <c r="G6" s="26" t="s">
        <v>177</v>
      </c>
      <c r="H6" s="26" t="s">
        <v>180</v>
      </c>
      <c r="I6" s="26" t="s">
        <v>183</v>
      </c>
      <c r="J6" s="26" t="s">
        <v>185</v>
      </c>
      <c r="K6" s="26" t="s">
        <v>448</v>
      </c>
      <c r="L6" s="26" t="s">
        <v>188</v>
      </c>
      <c r="M6" s="26" t="s">
        <v>190</v>
      </c>
      <c r="N6" s="26" t="s">
        <v>191</v>
      </c>
      <c r="O6" s="26" t="s">
        <v>462</v>
      </c>
      <c r="P6" s="26" t="s">
        <v>196</v>
      </c>
      <c r="Q6" s="26" t="s">
        <v>198</v>
      </c>
      <c r="R6" s="26" t="s">
        <v>463</v>
      </c>
      <c r="S6" s="26" t="s">
        <v>204</v>
      </c>
      <c r="T6" s="26" t="s">
        <v>207</v>
      </c>
      <c r="U6" s="26" t="s">
        <v>464</v>
      </c>
      <c r="V6" s="26" t="s">
        <v>448</v>
      </c>
      <c r="W6" s="26" t="s">
        <v>103</v>
      </c>
      <c r="X6" s="26" t="s">
        <v>465</v>
      </c>
      <c r="Y6" s="26" t="s">
        <v>466</v>
      </c>
      <c r="Z6" s="26" t="s">
        <v>448</v>
      </c>
      <c r="AA6" s="26" t="s">
        <v>467</v>
      </c>
      <c r="AB6" s="26" t="s">
        <v>468</v>
      </c>
      <c r="AC6" s="26" t="s">
        <v>469</v>
      </c>
      <c r="AD6" s="26" t="s">
        <v>470</v>
      </c>
      <c r="AE6" s="26" t="s">
        <v>471</v>
      </c>
      <c r="AF6" s="109"/>
      <c r="AG6" s="109"/>
      <c r="AH6" s="109"/>
      <c r="AI6" s="109"/>
      <c r="AJ6" s="109"/>
      <c r="AK6" s="109"/>
      <c r="AL6" s="109"/>
      <c r="AM6" s="109"/>
      <c r="AN6" s="109"/>
      <c r="AO6" s="109"/>
      <c r="AP6" s="109"/>
      <c r="AQ6" s="109"/>
      <c r="AR6" s="109"/>
      <c r="AS6" s="109"/>
      <c r="AT6" s="109"/>
      <c r="AU6" s="109"/>
      <c r="AV6" s="32"/>
    </row>
    <row r="7" spans="1:48" ht="26.25" customHeight="1">
      <c r="A7" s="107" t="s">
        <v>7</v>
      </c>
      <c r="B7" s="109"/>
      <c r="C7" s="109"/>
      <c r="D7" s="34">
        <v>49.71</v>
      </c>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v>49.71</v>
      </c>
      <c r="AG7" s="34"/>
      <c r="AH7" s="34"/>
      <c r="AI7" s="34"/>
      <c r="AJ7" s="34"/>
      <c r="AK7" s="34"/>
      <c r="AL7" s="34"/>
      <c r="AM7" s="34"/>
      <c r="AN7" s="34"/>
      <c r="AO7" s="34">
        <v>49.71</v>
      </c>
      <c r="AP7" s="34"/>
      <c r="AQ7" s="34"/>
      <c r="AR7" s="34"/>
      <c r="AS7" s="34"/>
      <c r="AT7" s="34"/>
      <c r="AU7" s="34"/>
      <c r="AV7" s="32"/>
    </row>
    <row r="8" spans="1:48" ht="24" customHeight="1">
      <c r="A8" s="28"/>
      <c r="B8" s="35" t="s">
        <v>110</v>
      </c>
      <c r="C8" s="35"/>
      <c r="D8" s="36">
        <v>49.71</v>
      </c>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v>49.71</v>
      </c>
      <c r="AG8" s="36"/>
      <c r="AH8" s="36"/>
      <c r="AI8" s="36"/>
      <c r="AJ8" s="36"/>
      <c r="AK8" s="36"/>
      <c r="AL8" s="36"/>
      <c r="AM8" s="36"/>
      <c r="AN8" s="36"/>
      <c r="AO8" s="36">
        <v>49.71</v>
      </c>
      <c r="AP8" s="36"/>
      <c r="AQ8" s="36"/>
      <c r="AR8" s="36"/>
      <c r="AS8" s="38"/>
      <c r="AT8" s="38"/>
      <c r="AU8" s="38"/>
      <c r="AV8" s="32"/>
    </row>
    <row r="9" spans="1:48" ht="24" customHeight="1">
      <c r="A9" s="28" t="s">
        <v>113</v>
      </c>
      <c r="B9" s="28" t="s">
        <v>114</v>
      </c>
      <c r="C9" s="28" t="s">
        <v>132</v>
      </c>
      <c r="D9" s="34">
        <v>49.71</v>
      </c>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v>49.71</v>
      </c>
      <c r="AG9" s="34"/>
      <c r="AH9" s="34"/>
      <c r="AI9" s="34"/>
      <c r="AJ9" s="34"/>
      <c r="AK9" s="34"/>
      <c r="AL9" s="34"/>
      <c r="AM9" s="34"/>
      <c r="AN9" s="34"/>
      <c r="AO9" s="34">
        <v>49.71</v>
      </c>
      <c r="AP9" s="34"/>
      <c r="AQ9" s="34"/>
      <c r="AR9" s="34"/>
      <c r="AS9" s="39"/>
      <c r="AT9" s="39"/>
      <c r="AU9" s="39"/>
      <c r="AV9" s="32"/>
    </row>
    <row r="10" spans="1:48" ht="7.5" customHeight="1">
      <c r="A10" s="29"/>
      <c r="B10" s="29"/>
      <c r="C10" s="29"/>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30"/>
    </row>
    <row r="11" spans="1:48" ht="7.5" customHeight="1">
      <c r="A11" s="1"/>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row>
  </sheetData>
  <mergeCells count="31">
    <mergeCell ref="AJ5:AJ6"/>
    <mergeCell ref="AO5:AO6"/>
    <mergeCell ref="A1:AU1"/>
    <mergeCell ref="E3:AU3"/>
    <mergeCell ref="E4:AE4"/>
    <mergeCell ref="AF4:AU4"/>
    <mergeCell ref="D3:D6"/>
    <mergeCell ref="AR5:AR6"/>
    <mergeCell ref="AS5:AS6"/>
    <mergeCell ref="AT5:AT6"/>
    <mergeCell ref="AU5:AU6"/>
    <mergeCell ref="Z5:AE5"/>
    <mergeCell ref="AP5:AP6"/>
    <mergeCell ref="AQ5:AQ6"/>
    <mergeCell ref="AG5:AG6"/>
    <mergeCell ref="AH5:AH6"/>
    <mergeCell ref="AM5:AM6"/>
    <mergeCell ref="AK5:AK6"/>
    <mergeCell ref="AL5:AL6"/>
    <mergeCell ref="AI5:AI6"/>
    <mergeCell ref="AN5:AN6"/>
    <mergeCell ref="A2:E2"/>
    <mergeCell ref="E5:E6"/>
    <mergeCell ref="AF5:AF6"/>
    <mergeCell ref="A7:C7"/>
    <mergeCell ref="A3:A6"/>
    <mergeCell ref="B3:B6"/>
    <mergeCell ref="C3:C6"/>
    <mergeCell ref="F5:J5"/>
    <mergeCell ref="K5:U5"/>
    <mergeCell ref="V5:Y5"/>
  </mergeCells>
  <phoneticPr fontId="23"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9" numberStoredAsText="1"/>
  </ignoredErrors>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ColWidth="9"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60" t="s">
        <v>472</v>
      </c>
      <c r="B1" s="161"/>
      <c r="C1" s="161"/>
      <c r="D1" s="161"/>
      <c r="E1" s="161"/>
      <c r="F1" s="161"/>
      <c r="G1" s="161"/>
      <c r="H1" s="161"/>
      <c r="I1" s="161"/>
      <c r="J1" s="162"/>
      <c r="K1" s="30"/>
    </row>
    <row r="2" spans="1:11" ht="15.75" customHeight="1">
      <c r="A2" s="141" t="s">
        <v>536</v>
      </c>
      <c r="B2" s="142"/>
      <c r="C2" s="142"/>
      <c r="D2" s="143"/>
      <c r="E2" s="143"/>
      <c r="F2" s="25"/>
      <c r="G2" s="25"/>
      <c r="H2" s="25"/>
      <c r="I2" s="31"/>
      <c r="J2" s="31" t="s">
        <v>1</v>
      </c>
      <c r="K2" s="30"/>
    </row>
    <row r="3" spans="1:11" ht="16.5" customHeight="1">
      <c r="A3" s="109" t="s">
        <v>93</v>
      </c>
      <c r="B3" s="109"/>
      <c r="C3" s="109"/>
      <c r="D3" s="109" t="s">
        <v>95</v>
      </c>
      <c r="E3" s="109" t="s">
        <v>407</v>
      </c>
      <c r="F3" s="109" t="s">
        <v>170</v>
      </c>
      <c r="G3" s="109" t="s">
        <v>408</v>
      </c>
      <c r="H3" s="109" t="s">
        <v>409</v>
      </c>
      <c r="I3" s="109" t="s">
        <v>410</v>
      </c>
      <c r="J3" s="109" t="s">
        <v>5</v>
      </c>
      <c r="K3" s="32"/>
    </row>
    <row r="4" spans="1:11" ht="34.5" customHeight="1">
      <c r="A4" s="26" t="s">
        <v>100</v>
      </c>
      <c r="B4" s="26" t="s">
        <v>101</v>
      </c>
      <c r="C4" s="26" t="s">
        <v>102</v>
      </c>
      <c r="D4" s="109"/>
      <c r="E4" s="109"/>
      <c r="F4" s="109"/>
      <c r="G4" s="109"/>
      <c r="H4" s="109"/>
      <c r="I4" s="109"/>
      <c r="J4" s="109"/>
      <c r="K4" s="32"/>
    </row>
    <row r="5" spans="1:11" ht="22.5" customHeight="1">
      <c r="A5" s="109" t="s">
        <v>7</v>
      </c>
      <c r="B5" s="109"/>
      <c r="C5" s="109"/>
      <c r="D5" s="109"/>
      <c r="E5" s="109"/>
      <c r="F5" s="109"/>
      <c r="G5" s="27"/>
      <c r="H5" s="27"/>
      <c r="I5" s="27"/>
      <c r="J5" s="27">
        <v>49.71</v>
      </c>
      <c r="K5" s="32"/>
    </row>
    <row r="6" spans="1:11" ht="18" customHeight="1">
      <c r="A6" s="28" t="s">
        <v>129</v>
      </c>
      <c r="B6" s="28" t="s">
        <v>130</v>
      </c>
      <c r="C6" s="28" t="s">
        <v>131</v>
      </c>
      <c r="D6" s="28" t="s">
        <v>114</v>
      </c>
      <c r="E6" s="28" t="s">
        <v>113</v>
      </c>
      <c r="F6" s="28" t="s">
        <v>114</v>
      </c>
      <c r="G6" s="28" t="s">
        <v>415</v>
      </c>
      <c r="H6" s="28" t="s">
        <v>473</v>
      </c>
      <c r="I6" s="28" t="s">
        <v>417</v>
      </c>
      <c r="J6" s="28" t="s">
        <v>163</v>
      </c>
      <c r="K6" s="32"/>
    </row>
    <row r="7" spans="1:11" ht="7.5" customHeight="1">
      <c r="A7" s="29"/>
      <c r="B7" s="29"/>
      <c r="C7" s="29"/>
      <c r="D7" s="29"/>
      <c r="E7" s="29"/>
      <c r="F7" s="29"/>
      <c r="G7" s="29"/>
      <c r="H7" s="29"/>
      <c r="I7" s="29"/>
      <c r="J7" s="29"/>
      <c r="K7" s="30"/>
    </row>
  </sheetData>
  <mergeCells count="11">
    <mergeCell ref="A5:F5"/>
    <mergeCell ref="D3:D4"/>
    <mergeCell ref="E3:E4"/>
    <mergeCell ref="F3:F4"/>
    <mergeCell ref="J3:J4"/>
    <mergeCell ref="A1:J1"/>
    <mergeCell ref="A3:C3"/>
    <mergeCell ref="G3:G4"/>
    <mergeCell ref="H3:H4"/>
    <mergeCell ref="I3:I4"/>
    <mergeCell ref="A2:E2"/>
  </mergeCells>
  <phoneticPr fontId="23" type="noConversion"/>
  <pageMargins left="0.72403150000000005" right="0.72403150000000005" top="0.96025196999999995" bottom="0.96025196999999995" header="0.3" footer="0.3"/>
  <pageSetup paperSize="9" orientation="portrait"/>
  <headerFooter>
    <oddFooter>&amp;C第&amp;P页, 共&amp;N页</oddFooter>
  </headerFooter>
  <ignoredErrors>
    <ignoredError sqref="A6 B6 C6 E6 J6" numberStoredAsText="1"/>
  </ignoredErrors>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44" t="s">
        <v>474</v>
      </c>
      <c r="B1" s="163"/>
      <c r="C1" s="163"/>
      <c r="D1" s="164"/>
      <c r="E1" s="1"/>
    </row>
    <row r="2" spans="1:5" ht="33" customHeight="1">
      <c r="A2" s="165" t="s">
        <v>537</v>
      </c>
      <c r="B2" s="166"/>
      <c r="C2" s="167"/>
      <c r="D2" s="19" t="s">
        <v>1</v>
      </c>
      <c r="E2" s="1"/>
    </row>
    <row r="3" spans="1:5" ht="13.5" customHeight="1">
      <c r="A3" s="168" t="s">
        <v>93</v>
      </c>
      <c r="B3" s="169"/>
      <c r="C3" s="149" t="s">
        <v>96</v>
      </c>
      <c r="D3" s="149" t="s">
        <v>475</v>
      </c>
      <c r="E3" s="3"/>
    </row>
    <row r="4" spans="1:5" ht="18.75" customHeight="1">
      <c r="A4" s="20" t="s">
        <v>100</v>
      </c>
      <c r="B4" s="20" t="s">
        <v>101</v>
      </c>
      <c r="C4" s="169"/>
      <c r="D4" s="169"/>
      <c r="E4" s="3"/>
    </row>
    <row r="5" spans="1:5" ht="15.75" customHeight="1">
      <c r="A5" s="22">
        <v>302</v>
      </c>
      <c r="B5" s="4" t="s">
        <v>112</v>
      </c>
      <c r="C5" s="23" t="s">
        <v>288</v>
      </c>
      <c r="D5" s="7">
        <v>17.98</v>
      </c>
      <c r="E5" s="3"/>
    </row>
    <row r="6" spans="1:5" ht="15.75" customHeight="1">
      <c r="A6" s="22">
        <v>302</v>
      </c>
      <c r="B6" s="4" t="s">
        <v>127</v>
      </c>
      <c r="C6" s="23" t="s">
        <v>291</v>
      </c>
      <c r="D6" s="7"/>
      <c r="E6" s="3"/>
    </row>
    <row r="7" spans="1:5" ht="15.75" customHeight="1">
      <c r="A7" s="22">
        <v>302</v>
      </c>
      <c r="B7" s="4" t="s">
        <v>116</v>
      </c>
      <c r="C7" s="23" t="s">
        <v>297</v>
      </c>
      <c r="D7" s="7"/>
      <c r="E7" s="3"/>
    </row>
    <row r="8" spans="1:5" ht="19.5" customHeight="1">
      <c r="A8" s="22">
        <v>302</v>
      </c>
      <c r="B8" s="4" t="s">
        <v>131</v>
      </c>
      <c r="C8" s="23" t="s">
        <v>299</v>
      </c>
      <c r="D8" s="7"/>
      <c r="E8" s="3"/>
    </row>
    <row r="9" spans="1:5" ht="15.75" customHeight="1">
      <c r="A9" s="22">
        <v>302</v>
      </c>
      <c r="B9" s="4" t="s">
        <v>200</v>
      </c>
      <c r="C9" s="23" t="s">
        <v>301</v>
      </c>
      <c r="D9" s="7">
        <v>0.18</v>
      </c>
      <c r="E9" s="3"/>
    </row>
    <row r="10" spans="1:5" ht="15.75" customHeight="1">
      <c r="A10" s="22">
        <v>302</v>
      </c>
      <c r="B10" s="4" t="s">
        <v>203</v>
      </c>
      <c r="C10" s="23" t="s">
        <v>304</v>
      </c>
      <c r="D10" s="7"/>
      <c r="E10" s="3"/>
    </row>
    <row r="11" spans="1:5" ht="15.75" customHeight="1">
      <c r="A11" s="22">
        <v>302</v>
      </c>
      <c r="B11" s="4" t="s">
        <v>206</v>
      </c>
      <c r="C11" s="23" t="s">
        <v>306</v>
      </c>
      <c r="D11" s="7"/>
      <c r="E11" s="3"/>
    </row>
    <row r="12" spans="1:5" ht="15.75" customHeight="1">
      <c r="A12" s="22">
        <v>302</v>
      </c>
      <c r="B12" s="22">
        <v>11</v>
      </c>
      <c r="C12" s="23" t="s">
        <v>308</v>
      </c>
      <c r="D12" s="7"/>
      <c r="E12" s="3"/>
    </row>
    <row r="13" spans="1:5" ht="15.75" customHeight="1">
      <c r="A13" s="22">
        <v>302</v>
      </c>
      <c r="B13" s="22">
        <v>13</v>
      </c>
      <c r="C13" s="23" t="s">
        <v>207</v>
      </c>
      <c r="D13" s="7"/>
      <c r="E13" s="3"/>
    </row>
    <row r="14" spans="1:5" ht="15.75" customHeight="1">
      <c r="A14" s="22">
        <v>302</v>
      </c>
      <c r="B14" s="22">
        <v>15</v>
      </c>
      <c r="C14" s="23" t="s">
        <v>190</v>
      </c>
      <c r="D14" s="7"/>
      <c r="E14" s="3"/>
    </row>
    <row r="15" spans="1:5" ht="15.75" customHeight="1">
      <c r="A15" s="22">
        <v>302</v>
      </c>
      <c r="B15" s="22">
        <v>18</v>
      </c>
      <c r="C15" s="23" t="s">
        <v>194</v>
      </c>
      <c r="D15" s="7"/>
      <c r="E15" s="3"/>
    </row>
    <row r="16" spans="1:5" ht="15.75" customHeight="1">
      <c r="A16" s="22">
        <v>302</v>
      </c>
      <c r="B16" s="22">
        <v>24</v>
      </c>
      <c r="C16" s="23" t="s">
        <v>318</v>
      </c>
      <c r="D16" s="7"/>
      <c r="E16" s="3"/>
    </row>
    <row r="17" spans="1:5" ht="15.75" customHeight="1">
      <c r="A17" s="22">
        <v>310</v>
      </c>
      <c r="B17" s="4" t="s">
        <v>127</v>
      </c>
      <c r="C17" s="23" t="s">
        <v>476</v>
      </c>
      <c r="D17" s="7"/>
      <c r="E17" s="3"/>
    </row>
    <row r="18" spans="1:5" ht="15.75" customHeight="1">
      <c r="A18" s="22">
        <v>302</v>
      </c>
      <c r="B18" s="22">
        <v>29</v>
      </c>
      <c r="C18" s="23" t="s">
        <v>327</v>
      </c>
      <c r="D18" s="7">
        <v>1.01</v>
      </c>
      <c r="E18" s="3"/>
    </row>
    <row r="19" spans="1:5" ht="15.75" customHeight="1">
      <c r="A19" s="22">
        <v>302</v>
      </c>
      <c r="B19" s="22">
        <v>31</v>
      </c>
      <c r="C19" s="23" t="s">
        <v>204</v>
      </c>
      <c r="D19" s="7">
        <v>1.5</v>
      </c>
      <c r="E19" s="3"/>
    </row>
    <row r="20" spans="1:5" ht="14.25" customHeight="1">
      <c r="A20" s="4"/>
      <c r="B20" s="4"/>
      <c r="C20" s="4"/>
      <c r="D20" s="7"/>
      <c r="E20" s="3"/>
    </row>
    <row r="21" spans="1:5" ht="14.25" customHeight="1">
      <c r="A21" s="4"/>
      <c r="B21" s="4"/>
      <c r="C21" s="4"/>
      <c r="D21" s="7"/>
      <c r="E21" s="3"/>
    </row>
    <row r="22" spans="1:5" ht="14.25" customHeight="1">
      <c r="A22" s="4"/>
      <c r="B22" s="4"/>
      <c r="C22" s="24" t="s">
        <v>477</v>
      </c>
      <c r="D22" s="7">
        <v>20.67</v>
      </c>
      <c r="E22" s="3"/>
    </row>
    <row r="23" spans="1:5" ht="7.5" customHeight="1">
      <c r="A23" s="9"/>
      <c r="B23" s="9"/>
      <c r="C23" s="9"/>
      <c r="D23" s="9"/>
      <c r="E23" s="1"/>
    </row>
  </sheetData>
  <mergeCells count="5">
    <mergeCell ref="A1:D1"/>
    <mergeCell ref="A2:C2"/>
    <mergeCell ref="A3:B3"/>
    <mergeCell ref="C3:C4"/>
    <mergeCell ref="D3:D4"/>
  </mergeCells>
  <phoneticPr fontId="23"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70" t="s">
        <v>478</v>
      </c>
      <c r="B1" s="171"/>
      <c r="C1" s="171"/>
      <c r="D1" s="171"/>
      <c r="E1" s="171"/>
      <c r="F1" s="171"/>
      <c r="G1" s="171"/>
      <c r="H1" s="172"/>
      <c r="I1" s="17"/>
    </row>
    <row r="2" spans="1:9" ht="18" customHeight="1">
      <c r="A2" s="165" t="s">
        <v>537</v>
      </c>
      <c r="B2" s="166"/>
      <c r="C2" s="167"/>
      <c r="D2" s="11"/>
      <c r="E2" s="11"/>
      <c r="F2" s="11"/>
      <c r="G2" s="11"/>
      <c r="H2" s="11" t="s">
        <v>1</v>
      </c>
      <c r="I2" s="17"/>
    </row>
    <row r="3" spans="1:9" ht="23.25" customHeight="1">
      <c r="A3" s="173" t="s">
        <v>407</v>
      </c>
      <c r="B3" s="173" t="s">
        <v>170</v>
      </c>
      <c r="C3" s="173" t="s">
        <v>479</v>
      </c>
      <c r="D3" s="173" t="s">
        <v>480</v>
      </c>
      <c r="E3" s="174"/>
      <c r="F3" s="173" t="s">
        <v>481</v>
      </c>
      <c r="G3" s="173" t="s">
        <v>5</v>
      </c>
      <c r="H3" s="173" t="s">
        <v>482</v>
      </c>
      <c r="I3" s="10"/>
    </row>
    <row r="4" spans="1:9" ht="30" customHeight="1">
      <c r="A4" s="174"/>
      <c r="B4" s="174"/>
      <c r="C4" s="174"/>
      <c r="D4" s="12" t="s">
        <v>483</v>
      </c>
      <c r="E4" s="12" t="s">
        <v>484</v>
      </c>
      <c r="F4" s="174"/>
      <c r="G4" s="174"/>
      <c r="H4" s="174"/>
      <c r="I4" s="10"/>
    </row>
    <row r="5" spans="1:9" ht="18" customHeight="1">
      <c r="A5" s="13">
        <v>1</v>
      </c>
      <c r="B5" s="13">
        <v>2</v>
      </c>
      <c r="C5" s="13">
        <v>3</v>
      </c>
      <c r="D5" s="13">
        <v>4</v>
      </c>
      <c r="E5" s="13">
        <v>5</v>
      </c>
      <c r="F5" s="13">
        <v>6</v>
      </c>
      <c r="G5" s="13">
        <v>7</v>
      </c>
      <c r="H5" s="13">
        <v>8</v>
      </c>
      <c r="I5" s="10"/>
    </row>
    <row r="6" spans="1:9" ht="18" customHeight="1">
      <c r="A6" s="157" t="s">
        <v>7</v>
      </c>
      <c r="B6" s="174"/>
      <c r="C6" s="174"/>
      <c r="D6" s="174"/>
      <c r="E6" s="174"/>
      <c r="F6" s="174"/>
      <c r="G6" s="14">
        <v>0</v>
      </c>
      <c r="H6" s="14">
        <v>0</v>
      </c>
      <c r="I6" s="10"/>
    </row>
    <row r="7" spans="1:9" ht="18" customHeight="1">
      <c r="A7" s="15"/>
      <c r="B7" s="15"/>
      <c r="C7" s="15"/>
      <c r="D7" s="15"/>
      <c r="E7" s="15"/>
      <c r="F7" s="15"/>
      <c r="G7" s="15"/>
      <c r="H7" s="15"/>
      <c r="I7" s="18"/>
    </row>
    <row r="8" spans="1:9" ht="18" customHeight="1">
      <c r="A8" s="16"/>
      <c r="B8" s="16"/>
      <c r="C8" s="16"/>
      <c r="D8" s="16"/>
      <c r="E8" s="16"/>
      <c r="F8" s="16"/>
      <c r="G8" s="16"/>
      <c r="H8" s="16"/>
      <c r="I8" s="17"/>
    </row>
  </sheetData>
  <mergeCells count="10">
    <mergeCell ref="A1:H1"/>
    <mergeCell ref="D3:E3"/>
    <mergeCell ref="A6:F6"/>
    <mergeCell ref="A3:A4"/>
    <mergeCell ref="B3:B4"/>
    <mergeCell ref="C3:C4"/>
    <mergeCell ref="F3:F4"/>
    <mergeCell ref="G3:G4"/>
    <mergeCell ref="H3:H4"/>
    <mergeCell ref="A2:C2"/>
  </mergeCells>
  <phoneticPr fontId="23"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C2"/>
    </sheetView>
  </sheetViews>
  <sheetFormatPr defaultColWidth="9" defaultRowHeight="14"/>
  <cols>
    <col min="1" max="1" width="56.08984375" customWidth="1"/>
    <col min="2" max="2" width="30" customWidth="1"/>
    <col min="3" max="3" width="1" customWidth="1"/>
  </cols>
  <sheetData>
    <row r="1" spans="1:3" ht="48" customHeight="1">
      <c r="A1" s="175" t="s">
        <v>485</v>
      </c>
      <c r="B1" s="176"/>
      <c r="C1" s="1"/>
    </row>
    <row r="2" spans="1:3" ht="14.25" customHeight="1">
      <c r="A2" s="165" t="s">
        <v>537</v>
      </c>
      <c r="B2" s="166"/>
      <c r="C2" s="167"/>
    </row>
    <row r="3" spans="1:3" ht="14.25" customHeight="1">
      <c r="A3" s="2" t="s">
        <v>4</v>
      </c>
      <c r="B3" s="2" t="s">
        <v>486</v>
      </c>
      <c r="C3" s="3"/>
    </row>
    <row r="4" spans="1:3" ht="14.25" customHeight="1">
      <c r="A4" s="4" t="s">
        <v>487</v>
      </c>
      <c r="B4" s="5">
        <f>SUM(B5)</f>
        <v>0</v>
      </c>
      <c r="C4" s="3"/>
    </row>
    <row r="5" spans="1:3" ht="14.25" customHeight="1">
      <c r="A5" s="4" t="s">
        <v>488</v>
      </c>
      <c r="B5" s="6">
        <f>SUM(B6:B10)</f>
        <v>0</v>
      </c>
      <c r="C5" s="3"/>
    </row>
    <row r="6" spans="1:3" ht="14.25" customHeight="1">
      <c r="A6" s="4" t="s">
        <v>489</v>
      </c>
      <c r="B6" s="6">
        <f>B18</f>
        <v>0</v>
      </c>
      <c r="C6" s="3"/>
    </row>
    <row r="7" spans="1:3" ht="14.25" customHeight="1">
      <c r="A7" s="4" t="s">
        <v>490</v>
      </c>
      <c r="B7" s="6">
        <f>B18</f>
        <v>0</v>
      </c>
      <c r="C7" s="3"/>
    </row>
    <row r="8" spans="1:3" ht="14.25" customHeight="1">
      <c r="A8" s="4" t="s">
        <v>491</v>
      </c>
      <c r="B8" s="6">
        <f>B18</f>
        <v>0</v>
      </c>
      <c r="C8" s="3"/>
    </row>
    <row r="9" spans="1:3" ht="14.25" customHeight="1">
      <c r="A9" s="4" t="s">
        <v>492</v>
      </c>
      <c r="B9" s="6">
        <f>B18</f>
        <v>0</v>
      </c>
      <c r="C9" s="3"/>
    </row>
    <row r="10" spans="1:3" ht="14.25" customHeight="1">
      <c r="A10" s="4" t="s">
        <v>493</v>
      </c>
      <c r="B10" s="6">
        <f>B18</f>
        <v>0</v>
      </c>
      <c r="C10" s="3"/>
    </row>
    <row r="11" spans="1:3" ht="14.25" customHeight="1">
      <c r="A11" s="4"/>
      <c r="B11" s="4"/>
      <c r="C11" s="3"/>
    </row>
    <row r="12" spans="1:3" ht="14.25" customHeight="1">
      <c r="A12" s="4"/>
      <c r="B12" s="4"/>
      <c r="C12" s="3"/>
    </row>
    <row r="13" spans="1:3" ht="14.25" customHeight="1">
      <c r="A13" s="4"/>
      <c r="B13" s="4"/>
      <c r="C13" s="3"/>
    </row>
    <row r="14" spans="1:3" ht="14.25" customHeight="1">
      <c r="A14" s="8" t="s">
        <v>494</v>
      </c>
      <c r="B14" s="6">
        <f>B4</f>
        <v>0</v>
      </c>
      <c r="C14" s="3"/>
    </row>
    <row r="15" spans="1:3" ht="14.25" customHeight="1">
      <c r="A15" s="4" t="s">
        <v>495</v>
      </c>
      <c r="B15" s="5">
        <f>B16</f>
        <v>0</v>
      </c>
      <c r="C15" s="3"/>
    </row>
    <row r="16" spans="1:3" ht="14.25" customHeight="1">
      <c r="A16" s="4" t="s">
        <v>496</v>
      </c>
      <c r="B16" s="6">
        <f>B17</f>
        <v>0</v>
      </c>
      <c r="C16" s="3"/>
    </row>
    <row r="17" spans="1:3" ht="14.25" customHeight="1">
      <c r="A17" s="4" t="s">
        <v>497</v>
      </c>
      <c r="B17" s="6">
        <f>B18</f>
        <v>0</v>
      </c>
      <c r="C17" s="3"/>
    </row>
    <row r="18" spans="1:3" ht="14.25" customHeight="1">
      <c r="A18" s="4"/>
      <c r="B18" s="4"/>
      <c r="C18" s="3"/>
    </row>
    <row r="19" spans="1:3" ht="14.25" customHeight="1">
      <c r="A19" s="4"/>
      <c r="B19" s="4"/>
      <c r="C19" s="3"/>
    </row>
    <row r="20" spans="1:3" ht="14.25" customHeight="1">
      <c r="A20" s="4"/>
      <c r="B20" s="4"/>
      <c r="C20" s="3"/>
    </row>
    <row r="21" spans="1:3" ht="14.25" customHeight="1">
      <c r="A21" s="8" t="s">
        <v>498</v>
      </c>
      <c r="B21" s="5">
        <f>SUM(B14,B15)</f>
        <v>0</v>
      </c>
      <c r="C21" s="3"/>
    </row>
    <row r="22" spans="1:3" ht="14.25" customHeight="1">
      <c r="A22" s="177"/>
      <c r="B22" s="178"/>
      <c r="C22" s="1"/>
    </row>
  </sheetData>
  <mergeCells count="3">
    <mergeCell ref="A1:B1"/>
    <mergeCell ref="A22:B22"/>
    <mergeCell ref="A2:C2"/>
  </mergeCells>
  <phoneticPr fontId="23"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8" sqref="A8"/>
    </sheetView>
  </sheetViews>
  <sheetFormatPr defaultColWidth="9" defaultRowHeight="14"/>
  <cols>
    <col min="1" max="1" width="56.08984375" customWidth="1"/>
    <col min="2" max="2" width="30" customWidth="1"/>
    <col min="3" max="3" width="1" customWidth="1"/>
  </cols>
  <sheetData>
    <row r="1" spans="1:3" ht="35.25" customHeight="1">
      <c r="A1" s="175" t="s">
        <v>538</v>
      </c>
      <c r="B1" s="176"/>
      <c r="C1" s="1"/>
    </row>
    <row r="2" spans="1:3" ht="20.25" customHeight="1">
      <c r="A2" s="165" t="s">
        <v>537</v>
      </c>
      <c r="B2" s="166"/>
      <c r="C2" s="167"/>
    </row>
    <row r="3" spans="1:3" ht="27.75" customHeight="1">
      <c r="A3" s="2" t="s">
        <v>4</v>
      </c>
      <c r="B3" s="2" t="s">
        <v>486</v>
      </c>
      <c r="C3" s="3"/>
    </row>
    <row r="4" spans="1:3" ht="18.75" customHeight="1">
      <c r="A4" s="4" t="s">
        <v>499</v>
      </c>
      <c r="B4" s="5">
        <f>SUM(B5)</f>
        <v>0</v>
      </c>
      <c r="C4" s="3"/>
    </row>
    <row r="5" spans="1:3" ht="18.75" customHeight="1">
      <c r="A5" s="4" t="s">
        <v>212</v>
      </c>
      <c r="B5" s="6">
        <f>SUM(B6)</f>
        <v>0</v>
      </c>
      <c r="C5" s="3"/>
    </row>
    <row r="6" spans="1:3" ht="18.75" customHeight="1">
      <c r="A6" s="4" t="s">
        <v>500</v>
      </c>
      <c r="B6" s="7">
        <f>B41</f>
        <v>0</v>
      </c>
      <c r="C6" s="3"/>
    </row>
    <row r="7" spans="1:3" ht="18.75" customHeight="1">
      <c r="A7" s="4" t="s">
        <v>501</v>
      </c>
      <c r="B7" s="5">
        <f>SUM(B8,B18,B27,B29,B33)</f>
        <v>0</v>
      </c>
      <c r="C7" s="3"/>
    </row>
    <row r="8" spans="1:3" ht="18.75" customHeight="1">
      <c r="A8" s="4" t="s">
        <v>502</v>
      </c>
      <c r="B8" s="6">
        <f>SUM(B9:B17)</f>
        <v>0</v>
      </c>
      <c r="C8" s="3"/>
    </row>
    <row r="9" spans="1:3" ht="18.75" customHeight="1">
      <c r="A9" s="4" t="s">
        <v>503</v>
      </c>
      <c r="B9" s="6">
        <f>B41</f>
        <v>0</v>
      </c>
      <c r="C9" s="3"/>
    </row>
    <row r="10" spans="1:3" ht="18.75" customHeight="1">
      <c r="A10" s="4" t="s">
        <v>504</v>
      </c>
      <c r="B10" s="6">
        <f>B41</f>
        <v>0</v>
      </c>
      <c r="C10" s="3"/>
    </row>
    <row r="11" spans="1:3" ht="18.75" customHeight="1">
      <c r="A11" s="4" t="s">
        <v>505</v>
      </c>
      <c r="B11" s="6">
        <f>B41</f>
        <v>0</v>
      </c>
      <c r="C11" s="3"/>
    </row>
    <row r="12" spans="1:3" ht="18.75" customHeight="1">
      <c r="A12" s="4" t="s">
        <v>506</v>
      </c>
      <c r="B12" s="6">
        <f>B41</f>
        <v>0</v>
      </c>
      <c r="C12" s="3"/>
    </row>
    <row r="13" spans="1:3" ht="18.75" customHeight="1">
      <c r="A13" s="4" t="s">
        <v>507</v>
      </c>
      <c r="B13" s="6">
        <f>B41</f>
        <v>0</v>
      </c>
      <c r="C13" s="3"/>
    </row>
    <row r="14" spans="1:3" ht="18.75" customHeight="1">
      <c r="A14" s="4" t="s">
        <v>508</v>
      </c>
      <c r="B14" s="6">
        <f>B41</f>
        <v>0</v>
      </c>
      <c r="C14" s="3"/>
    </row>
    <row r="15" spans="1:3" ht="18.75" customHeight="1">
      <c r="A15" s="4" t="s">
        <v>509</v>
      </c>
      <c r="B15" s="6">
        <f>B41</f>
        <v>0</v>
      </c>
      <c r="C15" s="3"/>
    </row>
    <row r="16" spans="1:3" ht="18.75" customHeight="1">
      <c r="A16" s="4" t="s">
        <v>510</v>
      </c>
      <c r="B16" s="6">
        <f>B41</f>
        <v>0</v>
      </c>
      <c r="C16" s="3"/>
    </row>
    <row r="17" spans="1:3" ht="18.75" customHeight="1">
      <c r="A17" s="4" t="s">
        <v>511</v>
      </c>
      <c r="B17" s="6">
        <f>B41</f>
        <v>0</v>
      </c>
      <c r="C17" s="3"/>
    </row>
    <row r="18" spans="1:3" ht="18.75" customHeight="1">
      <c r="A18" s="4" t="s">
        <v>512</v>
      </c>
      <c r="B18" s="6">
        <f>SUM(B19:B26)</f>
        <v>0</v>
      </c>
      <c r="C18" s="3"/>
    </row>
    <row r="19" spans="1:3" ht="18.75" customHeight="1">
      <c r="A19" s="4" t="s">
        <v>513</v>
      </c>
      <c r="B19" s="6">
        <f>B41</f>
        <v>0</v>
      </c>
      <c r="C19" s="3"/>
    </row>
    <row r="20" spans="1:3" ht="18.75" customHeight="1">
      <c r="A20" s="4" t="s">
        <v>514</v>
      </c>
      <c r="B20" s="6">
        <f>B41</f>
        <v>0</v>
      </c>
      <c r="C20" s="3"/>
    </row>
    <row r="21" spans="1:3" ht="18.75" customHeight="1">
      <c r="A21" s="4" t="s">
        <v>515</v>
      </c>
      <c r="B21" s="6">
        <f>B41</f>
        <v>0</v>
      </c>
      <c r="C21" s="3"/>
    </row>
    <row r="22" spans="1:3" ht="18.75" customHeight="1">
      <c r="A22" s="4" t="s">
        <v>516</v>
      </c>
      <c r="B22" s="6">
        <f>B41</f>
        <v>0</v>
      </c>
      <c r="C22" s="3"/>
    </row>
    <row r="23" spans="1:3" ht="18.75" customHeight="1">
      <c r="A23" s="4" t="s">
        <v>517</v>
      </c>
      <c r="B23" s="6">
        <f>B41</f>
        <v>0</v>
      </c>
      <c r="C23" s="3"/>
    </row>
    <row r="24" spans="1:3" ht="18.75" customHeight="1">
      <c r="A24" s="4" t="s">
        <v>518</v>
      </c>
      <c r="B24" s="6">
        <f>B41</f>
        <v>0</v>
      </c>
      <c r="C24" s="3"/>
    </row>
    <row r="25" spans="1:3" ht="18.75" customHeight="1">
      <c r="A25" s="4" t="s">
        <v>519</v>
      </c>
      <c r="B25" s="6">
        <f>B41</f>
        <v>0</v>
      </c>
      <c r="C25" s="3"/>
    </row>
    <row r="26" spans="1:3" ht="18.75" customHeight="1">
      <c r="A26" s="4" t="s">
        <v>520</v>
      </c>
      <c r="B26" s="6">
        <f>B41</f>
        <v>0</v>
      </c>
      <c r="C26" s="3"/>
    </row>
    <row r="27" spans="1:3" ht="18.75" customHeight="1">
      <c r="A27" s="4" t="s">
        <v>521</v>
      </c>
      <c r="B27" s="6">
        <f>B28</f>
        <v>0</v>
      </c>
      <c r="C27" s="3"/>
    </row>
    <row r="28" spans="1:3" ht="18.75" customHeight="1">
      <c r="A28" s="4" t="s">
        <v>522</v>
      </c>
      <c r="B28" s="6">
        <f>B41</f>
        <v>0</v>
      </c>
      <c r="C28" s="3"/>
    </row>
    <row r="29" spans="1:3" ht="18.75" customHeight="1">
      <c r="A29" s="4" t="s">
        <v>523</v>
      </c>
      <c r="B29" s="6">
        <f>SUM(B30:B32)</f>
        <v>0</v>
      </c>
      <c r="C29" s="3"/>
    </row>
    <row r="30" spans="1:3" ht="18.75" customHeight="1">
      <c r="A30" s="4" t="s">
        <v>524</v>
      </c>
      <c r="B30" s="6">
        <f>B41</f>
        <v>0</v>
      </c>
      <c r="C30" s="3"/>
    </row>
    <row r="31" spans="1:3" ht="18.75" customHeight="1">
      <c r="A31" s="4" t="s">
        <v>525</v>
      </c>
      <c r="B31" s="6">
        <f>B41</f>
        <v>0</v>
      </c>
      <c r="C31" s="3"/>
    </row>
    <row r="32" spans="1:3" ht="18.75" customHeight="1">
      <c r="A32" s="4" t="s">
        <v>526</v>
      </c>
      <c r="B32" s="6">
        <f>B41</f>
        <v>0</v>
      </c>
      <c r="C32" s="3"/>
    </row>
    <row r="33" spans="1:3" ht="18.75" customHeight="1">
      <c r="A33" s="4" t="s">
        <v>527</v>
      </c>
      <c r="B33" s="6">
        <f>B34</f>
        <v>0</v>
      </c>
      <c r="C33" s="3"/>
    </row>
    <row r="34" spans="1:3" ht="18.75" customHeight="1">
      <c r="A34" s="4" t="s">
        <v>528</v>
      </c>
      <c r="B34" s="6">
        <f>B41</f>
        <v>0</v>
      </c>
      <c r="C34" s="3"/>
    </row>
    <row r="35" spans="1:3" ht="18.75" customHeight="1">
      <c r="A35" s="8" t="s">
        <v>529</v>
      </c>
      <c r="B35" s="5">
        <f>SUM(B4,B7)</f>
        <v>0</v>
      </c>
      <c r="C35" s="3"/>
    </row>
    <row r="36" spans="1:3" ht="18.75" customHeight="1">
      <c r="A36" s="4" t="s">
        <v>530</v>
      </c>
      <c r="B36" s="5">
        <f>SUM(B37,B39)</f>
        <v>0</v>
      </c>
      <c r="C36" s="3"/>
    </row>
    <row r="37" spans="1:3" ht="18.75" customHeight="1">
      <c r="A37" s="4" t="s">
        <v>531</v>
      </c>
      <c r="B37" s="6">
        <f>B38</f>
        <v>0</v>
      </c>
      <c r="C37" s="3"/>
    </row>
    <row r="38" spans="1:3" ht="18.75" customHeight="1">
      <c r="A38" s="4" t="s">
        <v>532</v>
      </c>
      <c r="B38" s="6">
        <f>B41</f>
        <v>0</v>
      </c>
      <c r="C38" s="3"/>
    </row>
    <row r="39" spans="1:3" ht="18.75" customHeight="1">
      <c r="A39" s="4" t="s">
        <v>533</v>
      </c>
      <c r="B39" s="6">
        <f>B40</f>
        <v>0</v>
      </c>
      <c r="C39" s="3"/>
    </row>
    <row r="40" spans="1:3" ht="18.75" customHeight="1">
      <c r="A40" s="4" t="s">
        <v>534</v>
      </c>
      <c r="B40" s="6">
        <f>B41</f>
        <v>0</v>
      </c>
      <c r="C40" s="3"/>
    </row>
    <row r="41" spans="1:3" ht="18.75" customHeight="1">
      <c r="A41" s="4"/>
      <c r="B41" s="6"/>
      <c r="C41" s="3"/>
    </row>
    <row r="42" spans="1:3" ht="18.75" customHeight="1">
      <c r="A42" s="8" t="s">
        <v>535</v>
      </c>
      <c r="B42" s="5">
        <f>SUM(B35:B36)</f>
        <v>0</v>
      </c>
      <c r="C42" s="3"/>
    </row>
    <row r="43" spans="1:3" ht="7.5" customHeight="1">
      <c r="A43" s="9"/>
      <c r="B43" s="9"/>
      <c r="C43" s="1"/>
    </row>
  </sheetData>
  <mergeCells count="2">
    <mergeCell ref="A1:B1"/>
    <mergeCell ref="A2:C2"/>
  </mergeCells>
  <phoneticPr fontId="23" type="noConversion"/>
  <pageMargins left="0.68466141999999997" right="0.68466141999999997" top="0.72403150000000005" bottom="0.72403150000000005" header="0.3" footer="0.3"/>
  <pageSetup paperSize="9" orientation="portrait" r:id="rId1"/>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2011-12-31T06:39:00Z</dcterms:created>
  <dcterms:modified xsi:type="dcterms:W3CDTF">2020-07-02T07:33:55Z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